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топедия" sheetId="1" r:id="rId1"/>
  </sheets>
  <definedNames/>
  <calcPr fullCalcOnLoad="1" refMode="R1C1"/>
</workbook>
</file>

<file path=xl/sharedStrings.xml><?xml version="1.0" encoding="utf-8"?>
<sst xmlns="http://schemas.openxmlformats.org/spreadsheetml/2006/main" count="567" uniqueCount="389">
  <si>
    <t xml:space="preserve">                                                                                                                                 </t>
  </si>
  <si>
    <t>ПРЕЙСКУРАНТ  ЦЕН</t>
  </si>
  <si>
    <t>на услуги отделения ортопедической стоматологии</t>
  </si>
  <si>
    <t>№ пп</t>
  </si>
  <si>
    <t>Наименование услуг</t>
  </si>
  <si>
    <t>Тариф</t>
  </si>
  <si>
    <t>1.2. Съемные протезы из быстротвердеющей пластмассы</t>
  </si>
  <si>
    <t>1.3. Дополнительные элементы и работы к пластиночным протезам</t>
  </si>
  <si>
    <t>1 зуб</t>
  </si>
  <si>
    <t>Ед.работ</t>
  </si>
  <si>
    <t>1.Съемные пластиночные протезы с пластмассовыми зубами</t>
  </si>
  <si>
    <t>1.1.</t>
  </si>
  <si>
    <t>Частичный съемный протез с одним зубом</t>
  </si>
  <si>
    <t>1 протез</t>
  </si>
  <si>
    <t xml:space="preserve">Кол-во УЕТ </t>
  </si>
  <si>
    <t>1.2.</t>
  </si>
  <si>
    <t>Частичный съемный протез с 2 зубами</t>
  </si>
  <si>
    <t>1.3.</t>
  </si>
  <si>
    <t>То же с 3 зубами</t>
  </si>
  <si>
    <t>1.4.</t>
  </si>
  <si>
    <t>То же с 4 зубами</t>
  </si>
  <si>
    <t>1.5.</t>
  </si>
  <si>
    <t>То же с 5 зубами</t>
  </si>
  <si>
    <t>То же с 6 зубами</t>
  </si>
  <si>
    <t>1.6.</t>
  </si>
  <si>
    <t>1.7.</t>
  </si>
  <si>
    <t>То же с 7 зубами</t>
  </si>
  <si>
    <t>1.8.</t>
  </si>
  <si>
    <t>То же с 8 зубами</t>
  </si>
  <si>
    <t>1.9.</t>
  </si>
  <si>
    <t>То же с 9 зубами</t>
  </si>
  <si>
    <t>1.10.</t>
  </si>
  <si>
    <t xml:space="preserve">То же с 10 зубами </t>
  </si>
  <si>
    <t>1.11.</t>
  </si>
  <si>
    <t xml:space="preserve">То же с 11 зубами </t>
  </si>
  <si>
    <t>1.12.</t>
  </si>
  <si>
    <t xml:space="preserve">То же с 12 зубами </t>
  </si>
  <si>
    <t>1.13.</t>
  </si>
  <si>
    <t xml:space="preserve">То же с 13 зубами </t>
  </si>
  <si>
    <t>1.14.</t>
  </si>
  <si>
    <t xml:space="preserve">То же с 14 зубами </t>
  </si>
  <si>
    <t>1.15.</t>
  </si>
  <si>
    <t xml:space="preserve">Съемный протез с одним зубом и усложненной постановкой </t>
  </si>
  <si>
    <t>То же с 2 зубами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</si>
  <si>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</si>
  <si>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</si>
  <si>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</si>
  <si>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</si>
  <si>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</si>
  <si>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</si>
  <si>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</si>
  <si>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</si>
  <si>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</si>
  <si>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</si>
  <si>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</si>
  <si>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</si>
  <si>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</si>
  <si>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</si>
  <si>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Полный протез с усложненной постановкой зубов в анатомическом артикуляре</t>
  </si>
  <si>
    <t>Изготовление протеза с одним зубом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</si>
  <si>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</si>
  <si>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</si>
  <si>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</si>
  <si>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</si>
  <si>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</si>
  <si>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</si>
  <si>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</si>
  <si>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</si>
  <si>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</si>
  <si>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</si>
  <si>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</si>
  <si>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</si>
  <si>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</si>
  <si>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</si>
  <si>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</si>
  <si>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</si>
  <si>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</si>
  <si>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</si>
  <si>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</si>
  <si>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</si>
  <si>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</si>
  <si>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</si>
  <si>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</si>
  <si>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</si>
  <si>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</si>
  <si>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</si>
  <si>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</si>
  <si>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</si>
  <si>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Эластичная подкладка в съемном протезе</t>
  </si>
  <si>
    <t>Ложка индивидуальная из быстротвердеющей пластмассы</t>
  </si>
  <si>
    <t>Ложка индивидуальная из базисной пластмассы</t>
  </si>
  <si>
    <t>Кламмер проволочный гнутый</t>
  </si>
  <si>
    <t xml:space="preserve">Кламмер с удлиненным плечом </t>
  </si>
  <si>
    <t>Кламмер перекидной проволочный</t>
  </si>
  <si>
    <t>Кламмер денто-альвеолярный по Кемени</t>
  </si>
  <si>
    <t>Кламмер десновой, пеллот</t>
  </si>
  <si>
    <t>Зуб штампованный из стали</t>
  </si>
  <si>
    <t>Изоляция торуса, экзостоза</t>
  </si>
  <si>
    <t>1 торус</t>
  </si>
  <si>
    <t>1 подкл.</t>
  </si>
  <si>
    <t>1 ложка</t>
  </si>
  <si>
    <t>1 кламмер</t>
  </si>
  <si>
    <t>Литой базис из КХС</t>
  </si>
  <si>
    <t>1 базис</t>
  </si>
  <si>
    <t>Армировка литая ленточная</t>
  </si>
  <si>
    <t>1 армиров.</t>
  </si>
  <si>
    <t>Армировка литая перфорированная из нержавеющей стали на верхнечелюстной протез</t>
  </si>
  <si>
    <t>Армировка литая перфорированная из нержавеющей стали на нижнечелюстной протез</t>
  </si>
  <si>
    <t>Армировка позолоченная полная</t>
  </si>
  <si>
    <t xml:space="preserve">Армировка позолоченная ленточная </t>
  </si>
  <si>
    <t>Услуги по непосредственному протезированию</t>
  </si>
  <si>
    <t>1 услуга</t>
  </si>
  <si>
    <t>1 гарнит.</t>
  </si>
  <si>
    <t>Коррекция протеза</t>
  </si>
  <si>
    <t>Перебазировка съемного протеза</t>
  </si>
  <si>
    <t>Боксерская шина</t>
  </si>
  <si>
    <t>1 шина</t>
  </si>
  <si>
    <t>Боксерская шина из импортного материала</t>
  </si>
  <si>
    <t>Сложночелюстной протез при отсутствии части челюсти</t>
  </si>
  <si>
    <t>1.4. Бюгельные протезы (с использованием КХС, импортных материалов и технологий)</t>
  </si>
  <si>
    <t>1.4.1.</t>
  </si>
  <si>
    <t xml:space="preserve">Постоянная величина </t>
  </si>
  <si>
    <t>1 величина</t>
  </si>
  <si>
    <t>1.4.2.</t>
  </si>
  <si>
    <t xml:space="preserve">Изготовление огнеупорной модели </t>
  </si>
  <si>
    <t>1 модель</t>
  </si>
  <si>
    <t>1.4.3.</t>
  </si>
  <si>
    <t>Изготовление диагностической модели</t>
  </si>
  <si>
    <t>1.4.4.</t>
  </si>
  <si>
    <t>Дуга верхняя передняя</t>
  </si>
  <si>
    <t>1 дуга</t>
  </si>
  <si>
    <t>1.4.5.</t>
  </si>
  <si>
    <t>Дуга верхняя задняя</t>
  </si>
  <si>
    <t>1.4.6.</t>
  </si>
  <si>
    <t>Дуга нижняя</t>
  </si>
  <si>
    <t>1.4.7.</t>
  </si>
  <si>
    <t xml:space="preserve">Пластинка небная </t>
  </si>
  <si>
    <t>1.4.8.</t>
  </si>
  <si>
    <t>Пластинка небная с рельефом</t>
  </si>
  <si>
    <t>1.4.9.</t>
  </si>
  <si>
    <t xml:space="preserve">Пластинка язычная </t>
  </si>
  <si>
    <t>1.4.10.</t>
  </si>
  <si>
    <t>Кламмер опорно-удерживающий (Нея-1)</t>
  </si>
  <si>
    <t>1.4.11.</t>
  </si>
  <si>
    <t>Кламмер с двумя Т-образном плечами (Нея-2)</t>
  </si>
  <si>
    <t>1.4.12.</t>
  </si>
  <si>
    <t>Кламмер с комбинирированным плечами (Нея-3)</t>
  </si>
  <si>
    <t>1.4.13.</t>
  </si>
  <si>
    <t>Кламмер обратного действия (Нея-4)</t>
  </si>
  <si>
    <t>1.4.14.</t>
  </si>
  <si>
    <t>Кламмер круговой (Нея-5)</t>
  </si>
  <si>
    <t>1.4.15.</t>
  </si>
  <si>
    <t xml:space="preserve">Кламмер двойной </t>
  </si>
  <si>
    <t>1.4.16.</t>
  </si>
  <si>
    <t>Кламмер литой многозвеньевой</t>
  </si>
  <si>
    <t>1 звено</t>
  </si>
  <si>
    <t>1.4.17.</t>
  </si>
  <si>
    <t>Накладка окклюзионная</t>
  </si>
  <si>
    <t>1 накладка</t>
  </si>
  <si>
    <t>1.4.18.</t>
  </si>
  <si>
    <t>Лапка шинирующая (заценая)</t>
  </si>
  <si>
    <t>1 лапка</t>
  </si>
  <si>
    <t>1.4.19.</t>
  </si>
  <si>
    <t>Ответвление</t>
  </si>
  <si>
    <t>1 ответвл.</t>
  </si>
  <si>
    <t>1.4.20.</t>
  </si>
  <si>
    <t>Седло (сетка) для крепления с пластмассой</t>
  </si>
  <si>
    <t>1 седло</t>
  </si>
  <si>
    <t>1.4.21.</t>
  </si>
  <si>
    <t>Ограничитель базиса</t>
  </si>
  <si>
    <t>1 огр.</t>
  </si>
  <si>
    <t>1.4.22.</t>
  </si>
  <si>
    <t>Зуб литой в бюгеле</t>
  </si>
  <si>
    <t>1.4.23.</t>
  </si>
  <si>
    <t>Зуб литой с пластмассовой фасеткой в бюгеле</t>
  </si>
  <si>
    <t>1.5. Несъемные паяные протезы</t>
  </si>
  <si>
    <t>1.5.1.</t>
  </si>
  <si>
    <t>Коронка стальная штампованная</t>
  </si>
  <si>
    <t>1 коронка</t>
  </si>
  <si>
    <t>1.5.2.</t>
  </si>
  <si>
    <t>Коронка стальная штампованная восстановительная, фронтальная</t>
  </si>
  <si>
    <t>1.5.3.</t>
  </si>
  <si>
    <t xml:space="preserve">Коронка стальная штампованная бюгельная </t>
  </si>
  <si>
    <t>1.5.4.</t>
  </si>
  <si>
    <t xml:space="preserve">Коронка штампованная комбинированная с пластмассовой облицовкой </t>
  </si>
  <si>
    <t>1.5.5.</t>
  </si>
  <si>
    <t>Полукоронка</t>
  </si>
  <si>
    <t>1.5.6.</t>
  </si>
  <si>
    <t>Коронка, зуб временный (прямой метод)</t>
  </si>
  <si>
    <t>1.5.7.</t>
  </si>
  <si>
    <t>Зуб литой стальной (индивидуальное литье)</t>
  </si>
  <si>
    <t>1.5.8.</t>
  </si>
  <si>
    <t xml:space="preserve">Зуб литой с пластмассовой фасеткой </t>
  </si>
  <si>
    <t>1.5.9.</t>
  </si>
  <si>
    <t>Фасетка обратная в мостовидном протезе</t>
  </si>
  <si>
    <t>1 фасетка</t>
  </si>
  <si>
    <t>1.5.10.</t>
  </si>
  <si>
    <t>Штифтовкладка (непрямым методом)</t>
  </si>
  <si>
    <t>1 шт.</t>
  </si>
  <si>
    <t>1.5.11.</t>
  </si>
  <si>
    <t>Лапка для увеличения площади спайки</t>
  </si>
  <si>
    <t>1.5.12.</t>
  </si>
  <si>
    <t>Спайка коронок или отдельных деталей протеза</t>
  </si>
  <si>
    <t>1 п.</t>
  </si>
  <si>
    <t>1.5.13.</t>
  </si>
  <si>
    <t>Вкладка из хромокобальтового сплава</t>
  </si>
  <si>
    <t>1 вк.</t>
  </si>
  <si>
    <t>1.5.14.</t>
  </si>
  <si>
    <t>Коронка телескопическая</t>
  </si>
  <si>
    <t>1.5.15.</t>
  </si>
  <si>
    <t>Коронка комбинированная со штифтом</t>
  </si>
  <si>
    <t>1.5.16.</t>
  </si>
  <si>
    <t>Пайка старого мостовидного протеза</t>
  </si>
  <si>
    <t>1.5.17.</t>
  </si>
  <si>
    <t>Дополнительная спайка</t>
  </si>
  <si>
    <t>1.5.18.</t>
  </si>
  <si>
    <t>1.5.19.</t>
  </si>
  <si>
    <t>Восстановление пластмассовой облицовки коронки или фасетки</t>
  </si>
  <si>
    <t>1.6. Несъемные протезы из пластмассы "Синма М"</t>
  </si>
  <si>
    <t>1.6.1.</t>
  </si>
  <si>
    <t>Коронка пластмассовая, литок пластмассовый</t>
  </si>
  <si>
    <t>1 кор.,1 лит.</t>
  </si>
  <si>
    <t>1.6.2.</t>
  </si>
  <si>
    <t xml:space="preserve">Каппа пластмассовая </t>
  </si>
  <si>
    <t>1.6.3.</t>
  </si>
  <si>
    <t>Искусственная десна</t>
  </si>
  <si>
    <t xml:space="preserve">1 десна </t>
  </si>
  <si>
    <t>1.6.4.</t>
  </si>
  <si>
    <t>Штифтовый зуб простой</t>
  </si>
  <si>
    <t>1.6.5.</t>
  </si>
  <si>
    <t xml:space="preserve">Штифтовый зуб сложный </t>
  </si>
  <si>
    <t>1.7. Цельнолитые несъемные протезы с облицовкой "Синма М"</t>
  </si>
  <si>
    <t>1.7.1.</t>
  </si>
  <si>
    <t>1.7.2.</t>
  </si>
  <si>
    <t>Коронка литая</t>
  </si>
  <si>
    <t>1.7.3.</t>
  </si>
  <si>
    <t>Коронка литая с пластмассовой облицовкой</t>
  </si>
  <si>
    <t>1.7.4.</t>
  </si>
  <si>
    <t>Зуб литой</t>
  </si>
  <si>
    <t>1.7.5.</t>
  </si>
  <si>
    <t>Зуб литой с пластмассовой фасеткой</t>
  </si>
  <si>
    <t>1.7.6.</t>
  </si>
  <si>
    <t>Реставрация скола коронки, зуба</t>
  </si>
  <si>
    <t>1.7.7.</t>
  </si>
  <si>
    <t>Культевая штифтовая вкладка</t>
  </si>
  <si>
    <t>Снятие или цементирование старой коронки</t>
  </si>
  <si>
    <t>Перебазировка старой пластмассовой коронки</t>
  </si>
  <si>
    <t>1 ед.</t>
  </si>
  <si>
    <t>Снятие слепков альгинатными массами</t>
  </si>
  <si>
    <t>Консультация врача специалиста</t>
  </si>
  <si>
    <t>1 консультация</t>
  </si>
  <si>
    <t>Осмотр</t>
  </si>
  <si>
    <t xml:space="preserve">Срочность </t>
  </si>
  <si>
    <t>50% от стоимости работ</t>
  </si>
  <si>
    <t>Коррекция протеза, изготовленного в другом учреждении или более 6 месяцев назад</t>
  </si>
  <si>
    <t>Подготовка кариозной полости, пломбирование цементами</t>
  </si>
  <si>
    <t>1 кл.</t>
  </si>
  <si>
    <t>1 ин.</t>
  </si>
  <si>
    <t>Чистка протеза</t>
  </si>
  <si>
    <t xml:space="preserve">Пришлифовка </t>
  </si>
  <si>
    <t>Обработка старых зубных протезов из драг.металла</t>
  </si>
  <si>
    <t>Фиксация съемных протезов на клей "Протекс"</t>
  </si>
  <si>
    <t>1 т.</t>
  </si>
  <si>
    <t>Реставрация твердых тканей зуба светоотверждаемыми материалами</t>
  </si>
  <si>
    <t>Фиксация одной металлокерамической коронки цементом "Аквамерон"</t>
  </si>
  <si>
    <t>Починка перелома базиса</t>
  </si>
  <si>
    <t>Два перелома в одном базисе</t>
  </si>
  <si>
    <t>Крепление 1 зуба</t>
  </si>
  <si>
    <t>Крепление 2-х  зубов</t>
  </si>
  <si>
    <t>Крепление 3-х зубов</t>
  </si>
  <si>
    <t>Крепление 4-х зубов</t>
  </si>
  <si>
    <t>Крепление 1 кламмера</t>
  </si>
  <si>
    <t>Перелом, армированный металлом</t>
  </si>
  <si>
    <t>Доварка базисов</t>
  </si>
  <si>
    <t>Приварка 1 зуба</t>
  </si>
  <si>
    <t>Приварка 2-х  зубов</t>
  </si>
  <si>
    <t>Приварка  3-х зубов</t>
  </si>
  <si>
    <t>Приварка 4-х зубов</t>
  </si>
  <si>
    <t>Приварка  1 кламмера</t>
  </si>
  <si>
    <t>Коронка металлокерамическая</t>
  </si>
  <si>
    <t>Зуб металлокерамический</t>
  </si>
  <si>
    <t>Слепок массой "Силагум"</t>
  </si>
  <si>
    <t>Слепок массой "Спидекс"</t>
  </si>
  <si>
    <t>Временные протезы</t>
  </si>
  <si>
    <t>1.3.24.</t>
  </si>
  <si>
    <t>Коронка стальная штампованная с контрштампом</t>
  </si>
  <si>
    <t>Коронка стальная штампованная восстановительная, фронтальная с контрштампом</t>
  </si>
  <si>
    <t>1.5.20.</t>
  </si>
  <si>
    <t>1.5.21.</t>
  </si>
  <si>
    <t>Коронка штампованная комбинированная с пластмассовой облицовкой  с контрштампом</t>
  </si>
  <si>
    <t>1.5.22.</t>
  </si>
  <si>
    <t>Вызов на дом</t>
  </si>
  <si>
    <t>Крепление 2-х кламмеров</t>
  </si>
  <si>
    <t>Крепление одного зуба и одного кламмера</t>
  </si>
  <si>
    <t>Починка перелома и доварка 1 зуба</t>
  </si>
  <si>
    <t>Починка перелома и доварка 2 зубов</t>
  </si>
  <si>
    <t>Приварка одного зуба и одного кламмера</t>
  </si>
  <si>
    <t>Починка перелома базиса и приварка 1 зуба</t>
  </si>
  <si>
    <t>Починка перелома базиса и приварка 2 зубов</t>
  </si>
  <si>
    <t>Кламмер с напылением</t>
  </si>
  <si>
    <t>1.5.23.</t>
  </si>
  <si>
    <t>Определение центральной окклюзии в первое посещение</t>
  </si>
  <si>
    <t>_____________ О.Б.Кочкина</t>
  </si>
  <si>
    <t xml:space="preserve">Анестезия </t>
  </si>
  <si>
    <t>1.3.25.</t>
  </si>
  <si>
    <t>1.7.8.</t>
  </si>
  <si>
    <t xml:space="preserve">Литая обратная фасетка </t>
  </si>
  <si>
    <t>2. Прочие работы</t>
  </si>
  <si>
    <t>2.1.</t>
  </si>
  <si>
    <t>2.2.</t>
  </si>
  <si>
    <t>2.3.</t>
  </si>
  <si>
    <t>2.4.</t>
  </si>
  <si>
    <t>2.5.</t>
  </si>
  <si>
    <t>2.6.</t>
  </si>
  <si>
    <t>2,7.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</si>
  <si>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</si>
  <si>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</si>
  <si>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</si>
  <si>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</si>
  <si>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</si>
  <si>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</si>
  <si>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</si>
  <si>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</si>
  <si>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</si>
  <si>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</si>
  <si>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</si>
  <si>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 Починки съемных протезов</t>
  </si>
  <si>
    <t>3.1. Починка съемных протезов  быстротвердеющей пластмассой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</si>
  <si>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</si>
  <si>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</si>
  <si>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</si>
  <si>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</si>
  <si>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</si>
  <si>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</si>
  <si>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</si>
  <si>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</si>
  <si>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</si>
  <si>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</si>
  <si>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</si>
  <si>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</si>
  <si>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</si>
  <si>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3.2. Починка съемных протезов  базисной пластмассой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</si>
  <si>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</si>
  <si>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</si>
  <si>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</si>
  <si>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</si>
  <si>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</si>
  <si>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</si>
  <si>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</si>
  <si>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</si>
  <si>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</si>
  <si>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</si>
  <si>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</si>
  <si>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</si>
  <si>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</si>
  <si>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4. Металлокерамические протезы на основе импортных масс"</t>
  </si>
  <si>
    <t>4.1.</t>
  </si>
  <si>
    <t>4.2.</t>
  </si>
  <si>
    <t>4.3.</t>
  </si>
  <si>
    <t>4.4.</t>
  </si>
  <si>
    <t>4.5.</t>
  </si>
  <si>
    <t>4.6.</t>
  </si>
  <si>
    <t>3.1.14.</t>
  </si>
  <si>
    <t>3.2.14.</t>
  </si>
  <si>
    <t>3.1.15.</t>
  </si>
  <si>
    <t>Крепление 1 кламмера булатированного</t>
  </si>
  <si>
    <t>Крепление 2-х кламмеров булатированных</t>
  </si>
  <si>
    <t>3.2.15.</t>
  </si>
  <si>
    <t>Приварка 2-х кламмеров</t>
  </si>
  <si>
    <t>Приварка  1 кламмера булатированного</t>
  </si>
  <si>
    <t>Приварка 2-х кламмеров булатированных</t>
  </si>
  <si>
    <t xml:space="preserve">Постановка  гарнитур  зубов (Анис, Россия) - полная </t>
  </si>
  <si>
    <t>1.3.26.</t>
  </si>
  <si>
    <t>Постановка  гарнитур  зубов (Анис, Россия) - верхняя или нижняя</t>
  </si>
  <si>
    <t>Постановка импортных  гарнитур зубов (полная )</t>
  </si>
  <si>
    <t>1.3.27.</t>
  </si>
  <si>
    <t>Постановка импортных  гарнитур зубов (нижняя или верхняя )</t>
  </si>
  <si>
    <t>(Россия,Япония,Украина)</t>
  </si>
  <si>
    <t>как в лечебном световая пломба</t>
  </si>
  <si>
    <t>Покрытие дентин-ликвидом</t>
  </si>
  <si>
    <t>1.3.28.</t>
  </si>
  <si>
    <t>Ложка индивидуальная из светоотверждаемого материала</t>
  </si>
  <si>
    <t xml:space="preserve">как в лечебном  </t>
  </si>
  <si>
    <t>Главный врач ГБУЗ ПК "СП КУБ"</t>
  </si>
  <si>
    <t>ГБУЗ ПК "СП КУБ"</t>
  </si>
  <si>
    <t>с 03.02.2020 г.</t>
  </si>
  <si>
    <t>03.02.2020 г.</t>
  </si>
  <si>
    <t>МП</t>
  </si>
  <si>
    <t>Утверждаю приказом № 31-осн ОТ 30.01.2020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</si>
</sst>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52" applyFont="1">
      <alignment/>
      <protection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52" applyFont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distributed"/>
    </xf>
    <xf numFmtId="16" fontId="2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/>
    </xf>
    <xf numFmtId="172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/>
    </xf>
    <xf numFmtId="14" fontId="21" fillId="0" borderId="10" xfId="0" applyNumberFormat="1" applyFont="1" applyFill="1" applyBorder="1" applyAlignment="1">
      <alignment/>
    </xf>
    <xf numFmtId="1" fontId="21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3"/>
  <sheetViews>
    <sheetView tabSelected="1" view="pageBreakPreview" zoomScaleSheetLayoutView="100" zoomScalePageLayoutView="0" workbookViewId="0" topLeftCell="A184">
      <selection activeCell="A162" sqref="A162:IV163"/>
    </sheetView>
  </sheetViews>
  <sheetFormatPr defaultColWidth="9.140625" defaultRowHeight="12.75"/>
  <cols>
    <col min="1" max="1" width="7.00390625" style="14" customWidth="1"/>
    <col min="2" max="2" width="66.140625" style="14" customWidth="1"/>
    <col min="3" max="3" width="13.140625" style="14" customWidth="1"/>
    <col min="4" max="4" width="14.57421875" style="14" customWidth="1"/>
    <col min="5" max="5" width="10.57421875" style="14" hidden="1" customWidth="1"/>
    <col min="6" max="6" width="8.421875" style="14" hidden="1" customWidth="1"/>
    <col min="7" max="7" width="9.28125" style="14" hidden="1" customWidth="1"/>
    <col min="8" max="8" width="12.7109375" style="14" customWidth="1"/>
    <col min="9" max="9" width="9.140625" style="14" customWidth="1"/>
    <col min="10" max="16384" width="9.140625" style="14" customWidth="1"/>
  </cols>
  <sheetData>
    <row r="1" spans="1:5" s="1" customFormat="1" ht="18.75">
      <c r="A1" s="3" t="s">
        <v>388</v>
      </c>
      <c r="B1" s="3"/>
      <c r="C1" s="6"/>
      <c r="D1" s="6"/>
      <c r="E1" s="6"/>
    </row>
    <row r="2" spans="1:5" s="1" customFormat="1" ht="18.75">
      <c r="A2" s="7" t="s">
        <v>383</v>
      </c>
      <c r="B2" s="7"/>
      <c r="C2" s="6"/>
      <c r="D2" s="6"/>
      <c r="E2" s="6"/>
    </row>
    <row r="3" spans="1:5" s="1" customFormat="1" ht="18.75">
      <c r="A3" s="7"/>
      <c r="B3" s="7"/>
      <c r="C3" s="6"/>
      <c r="D3" s="6"/>
      <c r="E3" s="6"/>
    </row>
    <row r="4" spans="1:2" s="1" customFormat="1" ht="19.5" customHeight="1">
      <c r="A4" s="3" t="s">
        <v>0</v>
      </c>
      <c r="B4" s="3"/>
    </row>
    <row r="5" spans="1:2" s="1" customFormat="1" ht="18.75">
      <c r="A5" s="3" t="s">
        <v>302</v>
      </c>
      <c r="B5" s="3"/>
    </row>
    <row r="6" spans="1:2" s="1" customFormat="1" ht="17.25" customHeight="1">
      <c r="A6" s="4" t="s">
        <v>386</v>
      </c>
      <c r="B6" s="4"/>
    </row>
    <row r="7" spans="1:3" s="1" customFormat="1" ht="18.75">
      <c r="A7" s="4" t="s">
        <v>387</v>
      </c>
      <c r="B7" s="4"/>
      <c r="C7" s="2"/>
    </row>
    <row r="8" spans="1:8" s="1" customFormat="1" ht="18.75">
      <c r="A8" s="5" t="s">
        <v>1</v>
      </c>
      <c r="B8" s="5"/>
      <c r="C8" s="5"/>
      <c r="D8" s="5"/>
      <c r="E8" s="5"/>
      <c r="F8" s="5"/>
      <c r="G8" s="5"/>
      <c r="H8" s="5"/>
    </row>
    <row r="9" spans="1:8" s="1" customFormat="1" ht="18.75">
      <c r="A9" s="5" t="s">
        <v>2</v>
      </c>
      <c r="B9" s="5"/>
      <c r="C9" s="5"/>
      <c r="D9" s="5"/>
      <c r="E9" s="5"/>
      <c r="F9" s="5"/>
      <c r="G9" s="5"/>
      <c r="H9" s="5"/>
    </row>
    <row r="10" spans="1:8" s="1" customFormat="1" ht="18.75">
      <c r="A10" s="5" t="s">
        <v>384</v>
      </c>
      <c r="B10" s="5"/>
      <c r="C10" s="5"/>
      <c r="D10" s="5"/>
      <c r="E10" s="5"/>
      <c r="F10" s="5"/>
      <c r="G10" s="5"/>
      <c r="H10" s="5"/>
    </row>
    <row r="11" spans="1:8" s="1" customFormat="1" ht="18.75">
      <c r="A11" s="8" t="s">
        <v>385</v>
      </c>
      <c r="B11" s="8"/>
      <c r="C11" s="8"/>
      <c r="D11" s="8"/>
      <c r="E11" s="8"/>
      <c r="F11" s="8"/>
      <c r="G11" s="8"/>
      <c r="H11" s="8"/>
    </row>
    <row r="12" spans="1:10" s="17" customFormat="1" ht="15.75">
      <c r="A12" s="15" t="s">
        <v>3</v>
      </c>
      <c r="B12" s="15" t="s">
        <v>4</v>
      </c>
      <c r="C12" s="15" t="s">
        <v>14</v>
      </c>
      <c r="D12" s="15" t="s">
        <v>9</v>
      </c>
      <c r="E12" s="15" t="s">
        <v>5</v>
      </c>
      <c r="F12" s="33"/>
      <c r="G12" s="33"/>
      <c r="H12" s="15" t="s">
        <v>5</v>
      </c>
      <c r="I12" s="16"/>
      <c r="J12" s="16"/>
    </row>
    <row r="13" spans="1:10" s="10" customFormat="1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/>
      <c r="G13" s="13"/>
      <c r="H13" s="12">
        <v>5</v>
      </c>
      <c r="I13" s="11"/>
      <c r="J13" s="11"/>
    </row>
    <row r="14" spans="1:10" ht="15.75">
      <c r="A14" s="34" t="s">
        <v>10</v>
      </c>
      <c r="B14" s="34"/>
      <c r="C14" s="34"/>
      <c r="D14" s="34"/>
      <c r="E14" s="34"/>
      <c r="F14" s="34"/>
      <c r="G14" s="34"/>
      <c r="H14" s="34"/>
      <c r="I14" s="18"/>
      <c r="J14" s="18"/>
    </row>
    <row r="15" spans="1:10" ht="15.75">
      <c r="A15" s="34" t="s">
        <v>377</v>
      </c>
      <c r="B15" s="34"/>
      <c r="C15" s="34"/>
      <c r="D15" s="34"/>
      <c r="E15" s="34"/>
      <c r="F15" s="34"/>
      <c r="G15" s="34"/>
      <c r="H15" s="34"/>
      <c r="I15" s="18"/>
      <c r="J15" s="18"/>
    </row>
    <row r="16" spans="1:10" ht="15.75">
      <c r="A16" s="19" t="s">
        <v>11</v>
      </c>
      <c r="B16" s="20" t="s">
        <v>12</v>
      </c>
      <c r="C16" s="21">
        <v>2.9</v>
      </c>
      <c r="D16" s="21" t="s">
        <v>13</v>
      </c>
      <c r="E16" s="9">
        <f>F16*C16</f>
        <v>2273.6</v>
      </c>
      <c r="F16" s="26">
        <v>784</v>
      </c>
      <c r="G16" s="26">
        <f aca="true" t="shared" si="0" ref="G16:G44">ROUND(F16*1.05,0)</f>
        <v>823</v>
      </c>
      <c r="H16" s="9">
        <f>ROUND(C16*G16,0)</f>
        <v>2387</v>
      </c>
      <c r="I16" s="18"/>
      <c r="J16" s="18"/>
    </row>
    <row r="17" spans="1:10" ht="15.75">
      <c r="A17" s="19" t="s">
        <v>15</v>
      </c>
      <c r="B17" s="20" t="s">
        <v>16</v>
      </c>
      <c r="C17" s="21">
        <v>3</v>
      </c>
      <c r="D17" s="21" t="s">
        <v>13</v>
      </c>
      <c r="E17" s="22">
        <f aca="true" t="shared" si="1" ref="E17:E23">C17*F17</f>
        <v>2352</v>
      </c>
      <c r="F17" s="26">
        <v>784</v>
      </c>
      <c r="G17" s="26">
        <f t="shared" si="0"/>
        <v>823</v>
      </c>
      <c r="H17" s="9">
        <f aca="true" t="shared" si="2" ref="H17:H44">ROUND(C17*G17,0)</f>
        <v>2469</v>
      </c>
      <c r="I17" s="18"/>
      <c r="J17" s="18"/>
    </row>
    <row r="18" spans="1:10" ht="15.75">
      <c r="A18" s="19" t="s">
        <v>17</v>
      </c>
      <c r="B18" s="20" t="s">
        <v>18</v>
      </c>
      <c r="C18" s="21">
        <v>3.1</v>
      </c>
      <c r="D18" s="21" t="s">
        <v>13</v>
      </c>
      <c r="E18" s="22">
        <f t="shared" si="1"/>
        <v>2430.4</v>
      </c>
      <c r="F18" s="26">
        <v>784</v>
      </c>
      <c r="G18" s="26">
        <f t="shared" si="0"/>
        <v>823</v>
      </c>
      <c r="H18" s="9">
        <f t="shared" si="2"/>
        <v>2551</v>
      </c>
      <c r="I18" s="18"/>
      <c r="J18" s="18"/>
    </row>
    <row r="19" spans="1:10" ht="15.75">
      <c r="A19" s="19" t="s">
        <v>19</v>
      </c>
      <c r="B19" s="20" t="s">
        <v>20</v>
      </c>
      <c r="C19" s="21">
        <v>3.21</v>
      </c>
      <c r="D19" s="21" t="s">
        <v>13</v>
      </c>
      <c r="E19" s="22">
        <f t="shared" si="1"/>
        <v>2516.64</v>
      </c>
      <c r="F19" s="26">
        <v>784</v>
      </c>
      <c r="G19" s="26">
        <f t="shared" si="0"/>
        <v>823</v>
      </c>
      <c r="H19" s="9">
        <f t="shared" si="2"/>
        <v>2642</v>
      </c>
      <c r="I19" s="18"/>
      <c r="J19" s="18"/>
    </row>
    <row r="20" spans="1:10" ht="15.75">
      <c r="A20" s="19" t="s">
        <v>21</v>
      </c>
      <c r="B20" s="20" t="s">
        <v>22</v>
      </c>
      <c r="C20" s="21">
        <v>3.31</v>
      </c>
      <c r="D20" s="21" t="s">
        <v>13</v>
      </c>
      <c r="E20" s="22">
        <f t="shared" si="1"/>
        <v>2595.04</v>
      </c>
      <c r="F20" s="26">
        <v>784</v>
      </c>
      <c r="G20" s="26">
        <f t="shared" si="0"/>
        <v>823</v>
      </c>
      <c r="H20" s="9">
        <f t="shared" si="2"/>
        <v>2724</v>
      </c>
      <c r="I20" s="18"/>
      <c r="J20" s="18"/>
    </row>
    <row r="21" spans="1:10" ht="15.75">
      <c r="A21" s="19" t="s">
        <v>24</v>
      </c>
      <c r="B21" s="20" t="s">
        <v>23</v>
      </c>
      <c r="C21" s="21">
        <v>3.42</v>
      </c>
      <c r="D21" s="21" t="s">
        <v>13</v>
      </c>
      <c r="E21" s="22">
        <f t="shared" si="1"/>
        <v>2681.2799999999997</v>
      </c>
      <c r="F21" s="26">
        <v>784</v>
      </c>
      <c r="G21" s="26">
        <f t="shared" si="0"/>
        <v>823</v>
      </c>
      <c r="H21" s="9">
        <f t="shared" si="2"/>
        <v>2815</v>
      </c>
      <c r="I21" s="18"/>
      <c r="J21" s="18"/>
    </row>
    <row r="22" spans="1:10" ht="15.75">
      <c r="A22" s="19" t="s">
        <v>25</v>
      </c>
      <c r="B22" s="20" t="s">
        <v>26</v>
      </c>
      <c r="C22" s="21">
        <v>3.52</v>
      </c>
      <c r="D22" s="21" t="s">
        <v>13</v>
      </c>
      <c r="E22" s="22">
        <f t="shared" si="1"/>
        <v>2759.68</v>
      </c>
      <c r="F22" s="26">
        <v>784</v>
      </c>
      <c r="G22" s="26">
        <f t="shared" si="0"/>
        <v>823</v>
      </c>
      <c r="H22" s="9">
        <f t="shared" si="2"/>
        <v>2897</v>
      </c>
      <c r="I22" s="18"/>
      <c r="J22" s="18"/>
    </row>
    <row r="23" spans="1:10" ht="15.75">
      <c r="A23" s="19" t="s">
        <v>27</v>
      </c>
      <c r="B23" s="20" t="s">
        <v>28</v>
      </c>
      <c r="C23" s="21">
        <v>3.62</v>
      </c>
      <c r="D23" s="21" t="s">
        <v>13</v>
      </c>
      <c r="E23" s="22">
        <f t="shared" si="1"/>
        <v>2838.08</v>
      </c>
      <c r="F23" s="26">
        <v>784</v>
      </c>
      <c r="G23" s="26">
        <f t="shared" si="0"/>
        <v>823</v>
      </c>
      <c r="H23" s="9">
        <f t="shared" si="2"/>
        <v>2979</v>
      </c>
      <c r="I23" s="18"/>
      <c r="J23" s="18"/>
    </row>
    <row r="24" spans="1:10" ht="15.75">
      <c r="A24" s="19" t="s">
        <v>29</v>
      </c>
      <c r="B24" s="20" t="s">
        <v>30</v>
      </c>
      <c r="C24" s="21">
        <v>3.73</v>
      </c>
      <c r="D24" s="21" t="s">
        <v>13</v>
      </c>
      <c r="E24" s="22">
        <f aca="true" t="shared" si="3" ref="E24:E44">C24*F24</f>
        <v>2924.32</v>
      </c>
      <c r="F24" s="26">
        <v>784</v>
      </c>
      <c r="G24" s="26">
        <f t="shared" si="0"/>
        <v>823</v>
      </c>
      <c r="H24" s="9">
        <f t="shared" si="2"/>
        <v>3070</v>
      </c>
      <c r="I24" s="18"/>
      <c r="J24" s="18"/>
    </row>
    <row r="25" spans="1:10" ht="15.75">
      <c r="A25" s="19" t="s">
        <v>31</v>
      </c>
      <c r="B25" s="20" t="s">
        <v>32</v>
      </c>
      <c r="C25" s="21">
        <v>3.83</v>
      </c>
      <c r="D25" s="21" t="s">
        <v>13</v>
      </c>
      <c r="E25" s="22">
        <f t="shared" si="3"/>
        <v>3002.7200000000003</v>
      </c>
      <c r="F25" s="26">
        <v>784</v>
      </c>
      <c r="G25" s="26">
        <f t="shared" si="0"/>
        <v>823</v>
      </c>
      <c r="H25" s="9">
        <f t="shared" si="2"/>
        <v>3152</v>
      </c>
      <c r="I25" s="18"/>
      <c r="J25" s="18"/>
    </row>
    <row r="26" spans="1:10" ht="15.75">
      <c r="A26" s="19" t="s">
        <v>33</v>
      </c>
      <c r="B26" s="20" t="s">
        <v>34</v>
      </c>
      <c r="C26" s="21">
        <v>3.93</v>
      </c>
      <c r="D26" s="21" t="s">
        <v>13</v>
      </c>
      <c r="E26" s="22">
        <f t="shared" si="3"/>
        <v>3081.1200000000003</v>
      </c>
      <c r="F26" s="26">
        <v>784</v>
      </c>
      <c r="G26" s="26">
        <f t="shared" si="0"/>
        <v>823</v>
      </c>
      <c r="H26" s="9">
        <f t="shared" si="2"/>
        <v>3234</v>
      </c>
      <c r="I26" s="18"/>
      <c r="J26" s="18"/>
    </row>
    <row r="27" spans="1:10" ht="15.75">
      <c r="A27" s="19" t="s">
        <v>35</v>
      </c>
      <c r="B27" s="20" t="s">
        <v>36</v>
      </c>
      <c r="C27" s="21">
        <v>4.04</v>
      </c>
      <c r="D27" s="21" t="s">
        <v>13</v>
      </c>
      <c r="E27" s="22">
        <f t="shared" si="3"/>
        <v>3167.36</v>
      </c>
      <c r="F27" s="26">
        <v>784</v>
      </c>
      <c r="G27" s="26">
        <f t="shared" si="0"/>
        <v>823</v>
      </c>
      <c r="H27" s="9">
        <f t="shared" si="2"/>
        <v>3325</v>
      </c>
      <c r="I27" s="18"/>
      <c r="J27" s="18"/>
    </row>
    <row r="28" spans="1:10" ht="15.75">
      <c r="A28" s="19" t="s">
        <v>37</v>
      </c>
      <c r="B28" s="20" t="s">
        <v>38</v>
      </c>
      <c r="C28" s="21">
        <v>4.14</v>
      </c>
      <c r="D28" s="21" t="s">
        <v>13</v>
      </c>
      <c r="E28" s="22">
        <f t="shared" si="3"/>
        <v>3245.7599999999998</v>
      </c>
      <c r="F28" s="26">
        <v>784</v>
      </c>
      <c r="G28" s="26">
        <f t="shared" si="0"/>
        <v>823</v>
      </c>
      <c r="H28" s="9">
        <f t="shared" si="2"/>
        <v>3407</v>
      </c>
      <c r="I28" s="18"/>
      <c r="J28" s="18"/>
    </row>
    <row r="29" spans="1:10" ht="15.75">
      <c r="A29" s="19" t="s">
        <v>39</v>
      </c>
      <c r="B29" s="20" t="s">
        <v>40</v>
      </c>
      <c r="C29" s="21">
        <v>4.49</v>
      </c>
      <c r="D29" s="21" t="s">
        <v>13</v>
      </c>
      <c r="E29" s="22">
        <f t="shared" si="3"/>
        <v>3520.1600000000003</v>
      </c>
      <c r="F29" s="26">
        <v>784</v>
      </c>
      <c r="G29" s="26">
        <f t="shared" si="0"/>
        <v>823</v>
      </c>
      <c r="H29" s="9">
        <f t="shared" si="2"/>
        <v>3695</v>
      </c>
      <c r="I29" s="18"/>
      <c r="J29" s="18"/>
    </row>
    <row r="30" spans="1:10" ht="31.5">
      <c r="A30" s="23" t="s">
        <v>41</v>
      </c>
      <c r="B30" s="36" t="s">
        <v>42</v>
      </c>
      <c r="C30" s="21">
        <v>3.01</v>
      </c>
      <c r="D30" s="21" t="s">
        <v>13</v>
      </c>
      <c r="E30" s="22">
        <f t="shared" si="3"/>
        <v>2359.8399999999997</v>
      </c>
      <c r="F30" s="26">
        <v>784</v>
      </c>
      <c r="G30" s="26">
        <f t="shared" si="0"/>
        <v>823</v>
      </c>
      <c r="H30" s="9">
        <f t="shared" si="2"/>
        <v>2477</v>
      </c>
      <c r="I30" s="18"/>
      <c r="J30" s="18"/>
    </row>
    <row r="31" spans="1:10" ht="15.75">
      <c r="A31" s="19" t="s">
        <v>44</v>
      </c>
      <c r="B31" s="20" t="s">
        <v>43</v>
      </c>
      <c r="C31" s="21">
        <v>3.13</v>
      </c>
      <c r="D31" s="21" t="s">
        <v>13</v>
      </c>
      <c r="E31" s="22">
        <f t="shared" si="3"/>
        <v>2453.92</v>
      </c>
      <c r="F31" s="26">
        <v>784</v>
      </c>
      <c r="G31" s="26">
        <f t="shared" si="0"/>
        <v>823</v>
      </c>
      <c r="H31" s="9">
        <f t="shared" si="2"/>
        <v>2576</v>
      </c>
      <c r="I31" s="18"/>
      <c r="J31" s="18"/>
    </row>
    <row r="32" spans="1:10" ht="15.75">
      <c r="A32" s="19" t="s">
        <v>45</v>
      </c>
      <c r="B32" s="20" t="s">
        <v>18</v>
      </c>
      <c r="C32" s="21">
        <v>3.25</v>
      </c>
      <c r="D32" s="21" t="s">
        <v>13</v>
      </c>
      <c r="E32" s="22">
        <f t="shared" si="3"/>
        <v>2548</v>
      </c>
      <c r="F32" s="26">
        <v>784</v>
      </c>
      <c r="G32" s="26">
        <f t="shared" si="0"/>
        <v>823</v>
      </c>
      <c r="H32" s="9">
        <f t="shared" si="2"/>
        <v>2675</v>
      </c>
      <c r="I32" s="18"/>
      <c r="J32" s="18"/>
    </row>
    <row r="33" spans="1:10" ht="15.75">
      <c r="A33" s="19" t="s">
        <v>46</v>
      </c>
      <c r="B33" s="20" t="s">
        <v>20</v>
      </c>
      <c r="C33" s="21">
        <v>3.36</v>
      </c>
      <c r="D33" s="21" t="s">
        <v>13</v>
      </c>
      <c r="E33" s="22">
        <f t="shared" si="3"/>
        <v>2634.24</v>
      </c>
      <c r="F33" s="26">
        <v>784</v>
      </c>
      <c r="G33" s="26">
        <f t="shared" si="0"/>
        <v>823</v>
      </c>
      <c r="H33" s="9">
        <f t="shared" si="2"/>
        <v>2765</v>
      </c>
      <c r="I33" s="18"/>
      <c r="J33" s="18"/>
    </row>
    <row r="34" spans="1:10" ht="15.75">
      <c r="A34" s="19" t="s">
        <v>47</v>
      </c>
      <c r="B34" s="20" t="s">
        <v>22</v>
      </c>
      <c r="C34" s="21">
        <v>3.48</v>
      </c>
      <c r="D34" s="21" t="s">
        <v>13</v>
      </c>
      <c r="E34" s="22">
        <f t="shared" si="3"/>
        <v>2728.32</v>
      </c>
      <c r="F34" s="26">
        <v>784</v>
      </c>
      <c r="G34" s="26">
        <f t="shared" si="0"/>
        <v>823</v>
      </c>
      <c r="H34" s="9">
        <f t="shared" si="2"/>
        <v>2864</v>
      </c>
      <c r="I34" s="18"/>
      <c r="J34" s="18"/>
    </row>
    <row r="35" spans="1:10" ht="15.75">
      <c r="A35" s="19" t="s">
        <v>48</v>
      </c>
      <c r="B35" s="20" t="s">
        <v>23</v>
      </c>
      <c r="C35" s="21">
        <v>3.6</v>
      </c>
      <c r="D35" s="21" t="s">
        <v>13</v>
      </c>
      <c r="E35" s="22">
        <f t="shared" si="3"/>
        <v>2822.4</v>
      </c>
      <c r="F35" s="26">
        <v>784</v>
      </c>
      <c r="G35" s="26">
        <f t="shared" si="0"/>
        <v>823</v>
      </c>
      <c r="H35" s="9">
        <f t="shared" si="2"/>
        <v>2963</v>
      </c>
      <c r="I35" s="18"/>
      <c r="J35" s="18"/>
    </row>
    <row r="36" spans="1:10" ht="15.75">
      <c r="A36" s="19" t="s">
        <v>49</v>
      </c>
      <c r="B36" s="20" t="s">
        <v>26</v>
      </c>
      <c r="C36" s="21">
        <v>3.72</v>
      </c>
      <c r="D36" s="21" t="s">
        <v>13</v>
      </c>
      <c r="E36" s="22">
        <f t="shared" si="3"/>
        <v>2916.48</v>
      </c>
      <c r="F36" s="26">
        <v>784</v>
      </c>
      <c r="G36" s="26">
        <f t="shared" si="0"/>
        <v>823</v>
      </c>
      <c r="H36" s="9">
        <f t="shared" si="2"/>
        <v>3062</v>
      </c>
      <c r="I36" s="18"/>
      <c r="J36" s="18"/>
    </row>
    <row r="37" spans="1:10" ht="15.75">
      <c r="A37" s="19" t="s">
        <v>50</v>
      </c>
      <c r="B37" s="20" t="s">
        <v>28</v>
      </c>
      <c r="C37" s="21">
        <v>3.84</v>
      </c>
      <c r="D37" s="21" t="s">
        <v>13</v>
      </c>
      <c r="E37" s="22">
        <f t="shared" si="3"/>
        <v>3010.56</v>
      </c>
      <c r="F37" s="26">
        <v>784</v>
      </c>
      <c r="G37" s="26">
        <f t="shared" si="0"/>
        <v>823</v>
      </c>
      <c r="H37" s="9">
        <f t="shared" si="2"/>
        <v>3160</v>
      </c>
      <c r="I37" s="18"/>
      <c r="J37" s="18"/>
    </row>
    <row r="38" spans="1:10" ht="15.75">
      <c r="A38" s="19" t="s">
        <v>51</v>
      </c>
      <c r="B38" s="20" t="s">
        <v>30</v>
      </c>
      <c r="C38" s="21">
        <v>3.96</v>
      </c>
      <c r="D38" s="21" t="s">
        <v>13</v>
      </c>
      <c r="E38" s="22">
        <f t="shared" si="3"/>
        <v>3104.64</v>
      </c>
      <c r="F38" s="26">
        <v>784</v>
      </c>
      <c r="G38" s="26">
        <f t="shared" si="0"/>
        <v>823</v>
      </c>
      <c r="H38" s="9">
        <f t="shared" si="2"/>
        <v>3259</v>
      </c>
      <c r="I38" s="18"/>
      <c r="J38" s="18"/>
    </row>
    <row r="39" spans="1:10" ht="15.75">
      <c r="A39" s="19" t="s">
        <v>52</v>
      </c>
      <c r="B39" s="20" t="s">
        <v>32</v>
      </c>
      <c r="C39" s="21">
        <v>4.07</v>
      </c>
      <c r="D39" s="21" t="s">
        <v>13</v>
      </c>
      <c r="E39" s="22">
        <f t="shared" si="3"/>
        <v>3190.88</v>
      </c>
      <c r="F39" s="26">
        <v>784</v>
      </c>
      <c r="G39" s="26">
        <f t="shared" si="0"/>
        <v>823</v>
      </c>
      <c r="H39" s="9">
        <f t="shared" si="2"/>
        <v>3350</v>
      </c>
      <c r="I39" s="18"/>
      <c r="J39" s="18"/>
    </row>
    <row r="40" spans="1:10" ht="15.75">
      <c r="A40" s="19" t="s">
        <v>53</v>
      </c>
      <c r="B40" s="20" t="s">
        <v>34</v>
      </c>
      <c r="C40" s="21">
        <v>4.19</v>
      </c>
      <c r="D40" s="21" t="s">
        <v>13</v>
      </c>
      <c r="E40" s="22">
        <f t="shared" si="3"/>
        <v>3284.9600000000005</v>
      </c>
      <c r="F40" s="26">
        <v>784</v>
      </c>
      <c r="G40" s="26">
        <f t="shared" si="0"/>
        <v>823</v>
      </c>
      <c r="H40" s="9">
        <f t="shared" si="2"/>
        <v>3448</v>
      </c>
      <c r="I40" s="18"/>
      <c r="J40" s="18"/>
    </row>
    <row r="41" spans="1:10" ht="15.75">
      <c r="A41" s="19" t="s">
        <v>54</v>
      </c>
      <c r="B41" s="20" t="s">
        <v>36</v>
      </c>
      <c r="C41" s="21">
        <v>4.31</v>
      </c>
      <c r="D41" s="21" t="s">
        <v>13</v>
      </c>
      <c r="E41" s="22">
        <f t="shared" si="3"/>
        <v>3379.0399999999995</v>
      </c>
      <c r="F41" s="26">
        <v>784</v>
      </c>
      <c r="G41" s="26">
        <f t="shared" si="0"/>
        <v>823</v>
      </c>
      <c r="H41" s="9">
        <f t="shared" si="2"/>
        <v>3547</v>
      </c>
      <c r="I41" s="18"/>
      <c r="J41" s="18"/>
    </row>
    <row r="42" spans="1:10" ht="15.75">
      <c r="A42" s="19" t="s">
        <v>55</v>
      </c>
      <c r="B42" s="20" t="s">
        <v>38</v>
      </c>
      <c r="C42" s="21">
        <v>4.43</v>
      </c>
      <c r="D42" s="21" t="s">
        <v>13</v>
      </c>
      <c r="E42" s="22">
        <f t="shared" si="3"/>
        <v>3473.12</v>
      </c>
      <c r="F42" s="26">
        <v>784</v>
      </c>
      <c r="G42" s="26">
        <f t="shared" si="0"/>
        <v>823</v>
      </c>
      <c r="H42" s="9">
        <f t="shared" si="2"/>
        <v>3646</v>
      </c>
      <c r="I42" s="18"/>
      <c r="J42" s="18"/>
    </row>
    <row r="43" spans="1:10" ht="15.75">
      <c r="A43" s="19" t="s">
        <v>56</v>
      </c>
      <c r="B43" s="20" t="s">
        <v>40</v>
      </c>
      <c r="C43" s="21">
        <v>4.57</v>
      </c>
      <c r="D43" s="21" t="s">
        <v>13</v>
      </c>
      <c r="E43" s="22">
        <f t="shared" si="3"/>
        <v>3582.88</v>
      </c>
      <c r="F43" s="26">
        <v>784</v>
      </c>
      <c r="G43" s="26">
        <f t="shared" si="0"/>
        <v>823</v>
      </c>
      <c r="H43" s="9">
        <f t="shared" si="2"/>
        <v>3761</v>
      </c>
      <c r="I43" s="18"/>
      <c r="J43" s="18"/>
    </row>
    <row r="44" spans="1:10" ht="33" customHeight="1">
      <c r="A44" s="19" t="s">
        <v>57</v>
      </c>
      <c r="B44" s="24" t="s">
        <v>58</v>
      </c>
      <c r="C44" s="21">
        <v>5.7</v>
      </c>
      <c r="D44" s="21" t="s">
        <v>13</v>
      </c>
      <c r="E44" s="22">
        <f t="shared" si="3"/>
        <v>4468.8</v>
      </c>
      <c r="F44" s="26">
        <v>784</v>
      </c>
      <c r="G44" s="26">
        <f t="shared" si="0"/>
        <v>823</v>
      </c>
      <c r="H44" s="9">
        <f t="shared" si="2"/>
        <v>4691</v>
      </c>
      <c r="I44" s="18"/>
      <c r="J44" s="18"/>
    </row>
    <row r="45" spans="1:10" ht="15.75">
      <c r="A45" s="34" t="s">
        <v>6</v>
      </c>
      <c r="B45" s="34"/>
      <c r="C45" s="34"/>
      <c r="D45" s="34"/>
      <c r="E45" s="34"/>
      <c r="F45" s="34"/>
      <c r="G45" s="34"/>
      <c r="H45" s="34"/>
      <c r="I45" s="18"/>
      <c r="J45" s="18"/>
    </row>
    <row r="46" spans="1:10" ht="15.75">
      <c r="A46" s="25" t="s">
        <v>60</v>
      </c>
      <c r="B46" s="20" t="s">
        <v>59</v>
      </c>
      <c r="C46" s="21">
        <v>2.1</v>
      </c>
      <c r="D46" s="21" t="s">
        <v>13</v>
      </c>
      <c r="E46" s="22">
        <f>C46*F46</f>
        <v>1646.4</v>
      </c>
      <c r="F46" s="26">
        <v>784</v>
      </c>
      <c r="G46" s="26">
        <f>ROUND(F46*1.05,0)</f>
        <v>823</v>
      </c>
      <c r="H46" s="9">
        <f>ROUND(C46*G46,0)</f>
        <v>1728</v>
      </c>
      <c r="I46" s="18"/>
      <c r="J46" s="18"/>
    </row>
    <row r="47" spans="1:10" ht="15.75">
      <c r="A47" s="26" t="s">
        <v>61</v>
      </c>
      <c r="B47" s="20" t="s">
        <v>43</v>
      </c>
      <c r="C47" s="21">
        <v>2.2</v>
      </c>
      <c r="D47" s="21" t="s">
        <v>13</v>
      </c>
      <c r="E47" s="22">
        <f>C47*F47</f>
        <v>1724.8000000000002</v>
      </c>
      <c r="F47" s="26">
        <v>784</v>
      </c>
      <c r="G47" s="26">
        <f>ROUND(F47*1.05,0)</f>
        <v>823</v>
      </c>
      <c r="H47" s="9">
        <f>ROUND(C47*G47,0)</f>
        <v>1811</v>
      </c>
      <c r="I47" s="18"/>
      <c r="J47" s="18"/>
    </row>
    <row r="48" spans="1:10" ht="15.75">
      <c r="A48" s="26" t="s">
        <v>62</v>
      </c>
      <c r="B48" s="20" t="s">
        <v>18</v>
      </c>
      <c r="C48" s="21">
        <v>2.3</v>
      </c>
      <c r="D48" s="21" t="s">
        <v>13</v>
      </c>
      <c r="E48" s="22">
        <f>C48*F48</f>
        <v>1803.1999999999998</v>
      </c>
      <c r="F48" s="26">
        <v>784</v>
      </c>
      <c r="G48" s="26">
        <f>ROUND(F48*1.05,0)</f>
        <v>823</v>
      </c>
      <c r="H48" s="9">
        <f>ROUND(C48*G48,0)</f>
        <v>1893</v>
      </c>
      <c r="I48" s="18"/>
      <c r="J48" s="18"/>
    </row>
    <row r="49" spans="1:10" ht="15.75">
      <c r="A49" s="26" t="s">
        <v>63</v>
      </c>
      <c r="B49" s="20" t="s">
        <v>20</v>
      </c>
      <c r="C49" s="21">
        <v>2.4</v>
      </c>
      <c r="D49" s="21" t="s">
        <v>13</v>
      </c>
      <c r="E49" s="22">
        <f>C49*F49</f>
        <v>1881.6</v>
      </c>
      <c r="F49" s="26">
        <v>784</v>
      </c>
      <c r="G49" s="26">
        <f>ROUND(F49*1.05,0)</f>
        <v>823</v>
      </c>
      <c r="H49" s="9">
        <f>ROUND(C49*G49,0)</f>
        <v>1975</v>
      </c>
      <c r="I49" s="18"/>
      <c r="J49" s="18"/>
    </row>
    <row r="50" spans="1:10" ht="15.75">
      <c r="A50" s="26" t="s">
        <v>64</v>
      </c>
      <c r="B50" s="20" t="s">
        <v>22</v>
      </c>
      <c r="C50" s="21">
        <v>2.5</v>
      </c>
      <c r="D50" s="21" t="s">
        <v>13</v>
      </c>
      <c r="E50" s="22">
        <f>C50*F50</f>
        <v>1960</v>
      </c>
      <c r="F50" s="26">
        <v>784</v>
      </c>
      <c r="G50" s="26">
        <f>ROUND(F50*1.05,0)</f>
        <v>823</v>
      </c>
      <c r="H50" s="9">
        <f>ROUND(C50*G50,0)</f>
        <v>2058</v>
      </c>
      <c r="I50" s="18"/>
      <c r="J50" s="18"/>
    </row>
    <row r="51" spans="1:10" ht="15.75">
      <c r="A51" s="34" t="s">
        <v>7</v>
      </c>
      <c r="B51" s="34"/>
      <c r="C51" s="34"/>
      <c r="D51" s="34"/>
      <c r="E51" s="34"/>
      <c r="F51" s="34"/>
      <c r="G51" s="34"/>
      <c r="H51" s="34"/>
      <c r="I51" s="18"/>
      <c r="J51" s="18"/>
    </row>
    <row r="52" spans="1:10" ht="15.75">
      <c r="A52" s="26" t="s">
        <v>65</v>
      </c>
      <c r="B52" s="20" t="s">
        <v>88</v>
      </c>
      <c r="C52" s="27">
        <v>1.15</v>
      </c>
      <c r="D52" s="27" t="s">
        <v>99</v>
      </c>
      <c r="E52" s="22">
        <f aca="true" t="shared" si="4" ref="E52:E65">C52*F52</f>
        <v>901.5999999999999</v>
      </c>
      <c r="F52" s="26">
        <v>784</v>
      </c>
      <c r="G52" s="26">
        <f aca="true" t="shared" si="5" ref="G52:G61">ROUND(F52*1.05,0)</f>
        <v>823</v>
      </c>
      <c r="H52" s="9">
        <f aca="true" t="shared" si="6" ref="H52:H61">ROUND(C52*G52,0)</f>
        <v>946</v>
      </c>
      <c r="I52" s="18"/>
      <c r="J52" s="18"/>
    </row>
    <row r="53" spans="1:10" ht="15.75">
      <c r="A53" s="28" t="s">
        <v>66</v>
      </c>
      <c r="B53" s="20" t="s">
        <v>89</v>
      </c>
      <c r="C53" s="27">
        <v>0.9</v>
      </c>
      <c r="D53" s="27" t="s">
        <v>100</v>
      </c>
      <c r="E53" s="22">
        <f t="shared" si="4"/>
        <v>705.6</v>
      </c>
      <c r="F53" s="26">
        <v>784</v>
      </c>
      <c r="G53" s="26">
        <f t="shared" si="5"/>
        <v>823</v>
      </c>
      <c r="H53" s="9">
        <f t="shared" si="6"/>
        <v>741</v>
      </c>
      <c r="I53" s="18"/>
      <c r="J53" s="18"/>
    </row>
    <row r="54" spans="1:10" s="17" customFormat="1" ht="15.75">
      <c r="A54" s="15" t="s">
        <v>3</v>
      </c>
      <c r="B54" s="15" t="s">
        <v>4</v>
      </c>
      <c r="C54" s="15" t="s">
        <v>14</v>
      </c>
      <c r="D54" s="15" t="s">
        <v>9</v>
      </c>
      <c r="E54" s="15" t="s">
        <v>5</v>
      </c>
      <c r="F54" s="33"/>
      <c r="G54" s="33"/>
      <c r="H54" s="15" t="s">
        <v>5</v>
      </c>
      <c r="I54" s="16"/>
      <c r="J54" s="16"/>
    </row>
    <row r="55" spans="1:10" s="10" customFormat="1" ht="12.75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3"/>
      <c r="G55" s="13"/>
      <c r="H55" s="12">
        <v>5</v>
      </c>
      <c r="I55" s="11"/>
      <c r="J55" s="11"/>
    </row>
    <row r="56" spans="1:10" ht="15.75">
      <c r="A56" s="28" t="s">
        <v>67</v>
      </c>
      <c r="B56" s="20" t="s">
        <v>90</v>
      </c>
      <c r="C56" s="27">
        <v>1.49</v>
      </c>
      <c r="D56" s="27" t="s">
        <v>100</v>
      </c>
      <c r="E56" s="22">
        <f t="shared" si="4"/>
        <v>1168.16</v>
      </c>
      <c r="F56" s="26">
        <v>784</v>
      </c>
      <c r="G56" s="26">
        <f t="shared" si="5"/>
        <v>823</v>
      </c>
      <c r="H56" s="9">
        <f t="shared" si="6"/>
        <v>1226</v>
      </c>
      <c r="I56" s="18"/>
      <c r="J56" s="18"/>
    </row>
    <row r="57" spans="1:10" ht="15.75">
      <c r="A57" s="28" t="s">
        <v>68</v>
      </c>
      <c r="B57" s="20" t="s">
        <v>91</v>
      </c>
      <c r="C57" s="27">
        <v>0.15</v>
      </c>
      <c r="D57" s="27" t="s">
        <v>101</v>
      </c>
      <c r="E57" s="22">
        <f t="shared" si="4"/>
        <v>117.6</v>
      </c>
      <c r="F57" s="26">
        <v>784</v>
      </c>
      <c r="G57" s="26">
        <f t="shared" si="5"/>
        <v>823</v>
      </c>
      <c r="H57" s="9">
        <f t="shared" si="6"/>
        <v>123</v>
      </c>
      <c r="I57" s="18"/>
      <c r="J57" s="18"/>
    </row>
    <row r="58" spans="1:10" ht="15.75">
      <c r="A58" s="28" t="s">
        <v>69</v>
      </c>
      <c r="B58" s="20" t="s">
        <v>92</v>
      </c>
      <c r="C58" s="27">
        <v>0.18</v>
      </c>
      <c r="D58" s="27" t="s">
        <v>101</v>
      </c>
      <c r="E58" s="22">
        <f t="shared" si="4"/>
        <v>141.12</v>
      </c>
      <c r="F58" s="26">
        <v>784</v>
      </c>
      <c r="G58" s="26">
        <f t="shared" si="5"/>
        <v>823</v>
      </c>
      <c r="H58" s="9">
        <f t="shared" si="6"/>
        <v>148</v>
      </c>
      <c r="I58" s="18"/>
      <c r="J58" s="18"/>
    </row>
    <row r="59" spans="1:10" ht="15.75">
      <c r="A59" s="28" t="s">
        <v>70</v>
      </c>
      <c r="B59" s="20" t="s">
        <v>93</v>
      </c>
      <c r="C59" s="27">
        <v>0.21</v>
      </c>
      <c r="D59" s="27" t="s">
        <v>101</v>
      </c>
      <c r="E59" s="22">
        <f t="shared" si="4"/>
        <v>164.64</v>
      </c>
      <c r="F59" s="26">
        <v>784</v>
      </c>
      <c r="G59" s="26">
        <f t="shared" si="5"/>
        <v>823</v>
      </c>
      <c r="H59" s="9">
        <f t="shared" si="6"/>
        <v>173</v>
      </c>
      <c r="I59" s="18"/>
      <c r="J59" s="18"/>
    </row>
    <row r="60" spans="1:10" ht="15.75">
      <c r="A60" s="28" t="s">
        <v>71</v>
      </c>
      <c r="B60" s="20" t="s">
        <v>94</v>
      </c>
      <c r="C60" s="27">
        <v>0.45</v>
      </c>
      <c r="D60" s="27" t="s">
        <v>101</v>
      </c>
      <c r="E60" s="22">
        <f t="shared" si="4"/>
        <v>352.8</v>
      </c>
      <c r="F60" s="26">
        <v>784</v>
      </c>
      <c r="G60" s="26">
        <f t="shared" si="5"/>
        <v>823</v>
      </c>
      <c r="H60" s="9">
        <f t="shared" si="6"/>
        <v>370</v>
      </c>
      <c r="I60" s="18"/>
      <c r="J60" s="18"/>
    </row>
    <row r="61" spans="1:10" ht="15.75">
      <c r="A61" s="28" t="s">
        <v>72</v>
      </c>
      <c r="B61" s="20" t="s">
        <v>95</v>
      </c>
      <c r="C61" s="27">
        <v>0.15</v>
      </c>
      <c r="D61" s="27" t="s">
        <v>101</v>
      </c>
      <c r="E61" s="22">
        <f t="shared" si="4"/>
        <v>117.6</v>
      </c>
      <c r="F61" s="26">
        <v>784</v>
      </c>
      <c r="G61" s="26">
        <f t="shared" si="5"/>
        <v>823</v>
      </c>
      <c r="H61" s="9">
        <f t="shared" si="6"/>
        <v>123</v>
      </c>
      <c r="I61" s="18"/>
      <c r="J61" s="18"/>
    </row>
    <row r="62" spans="1:10" ht="15.75">
      <c r="A62" s="28" t="s">
        <v>73</v>
      </c>
      <c r="B62" s="20" t="s">
        <v>96</v>
      </c>
      <c r="C62" s="27">
        <v>0.88</v>
      </c>
      <c r="D62" s="27" t="s">
        <v>8</v>
      </c>
      <c r="E62" s="22">
        <f t="shared" si="4"/>
        <v>689.92</v>
      </c>
      <c r="F62" s="26">
        <v>784</v>
      </c>
      <c r="G62" s="26">
        <f aca="true" t="shared" si="7" ref="G62:G76">ROUND(F62*1.05,0)</f>
        <v>823</v>
      </c>
      <c r="H62" s="9">
        <f aca="true" t="shared" si="8" ref="H62:H76">ROUND(C62*G62,0)</f>
        <v>724</v>
      </c>
      <c r="I62" s="18"/>
      <c r="J62" s="18"/>
    </row>
    <row r="63" spans="1:10" ht="15.75">
      <c r="A63" s="28" t="s">
        <v>74</v>
      </c>
      <c r="B63" s="20" t="s">
        <v>97</v>
      </c>
      <c r="C63" s="27">
        <v>0.16</v>
      </c>
      <c r="D63" s="27" t="s">
        <v>98</v>
      </c>
      <c r="E63" s="22">
        <f t="shared" si="4"/>
        <v>125.44</v>
      </c>
      <c r="F63" s="26">
        <v>784</v>
      </c>
      <c r="G63" s="26">
        <f t="shared" si="7"/>
        <v>823</v>
      </c>
      <c r="H63" s="9">
        <f t="shared" si="8"/>
        <v>132</v>
      </c>
      <c r="I63" s="18"/>
      <c r="J63" s="18"/>
    </row>
    <row r="64" spans="1:10" ht="15.75">
      <c r="A64" s="28" t="s">
        <v>75</v>
      </c>
      <c r="B64" s="20" t="s">
        <v>102</v>
      </c>
      <c r="C64" s="27">
        <v>7.54</v>
      </c>
      <c r="D64" s="27" t="s">
        <v>103</v>
      </c>
      <c r="E64" s="22">
        <f t="shared" si="4"/>
        <v>5911.36</v>
      </c>
      <c r="F64" s="26">
        <v>784</v>
      </c>
      <c r="G64" s="26">
        <f t="shared" si="7"/>
        <v>823</v>
      </c>
      <c r="H64" s="9">
        <f t="shared" si="8"/>
        <v>6205</v>
      </c>
      <c r="I64" s="18"/>
      <c r="J64" s="18"/>
    </row>
    <row r="65" spans="1:10" ht="15.75">
      <c r="A65" s="28" t="s">
        <v>76</v>
      </c>
      <c r="B65" s="20" t="s">
        <v>104</v>
      </c>
      <c r="C65" s="27">
        <v>0.8</v>
      </c>
      <c r="D65" s="27" t="s">
        <v>105</v>
      </c>
      <c r="E65" s="22">
        <f t="shared" si="4"/>
        <v>627.2</v>
      </c>
      <c r="F65" s="26">
        <v>784</v>
      </c>
      <c r="G65" s="26">
        <f t="shared" si="7"/>
        <v>823</v>
      </c>
      <c r="H65" s="9">
        <f t="shared" si="8"/>
        <v>658</v>
      </c>
      <c r="I65" s="18"/>
      <c r="J65" s="18"/>
    </row>
    <row r="66" spans="1:10" ht="30.75" customHeight="1">
      <c r="A66" s="28" t="s">
        <v>77</v>
      </c>
      <c r="B66" s="24" t="s">
        <v>106</v>
      </c>
      <c r="C66" s="27">
        <v>1.62</v>
      </c>
      <c r="D66" s="27" t="s">
        <v>105</v>
      </c>
      <c r="E66" s="22">
        <f>F66*C66</f>
        <v>1270.0800000000002</v>
      </c>
      <c r="F66" s="26">
        <v>784</v>
      </c>
      <c r="G66" s="26">
        <f t="shared" si="7"/>
        <v>823</v>
      </c>
      <c r="H66" s="9">
        <f t="shared" si="8"/>
        <v>1333</v>
      </c>
      <c r="I66" s="18"/>
      <c r="J66" s="18"/>
    </row>
    <row r="67" spans="1:10" ht="31.5" customHeight="1">
      <c r="A67" s="28" t="s">
        <v>78</v>
      </c>
      <c r="B67" s="24" t="s">
        <v>107</v>
      </c>
      <c r="C67" s="27">
        <v>1.52</v>
      </c>
      <c r="D67" s="27" t="s">
        <v>105</v>
      </c>
      <c r="E67" s="22">
        <f aca="true" t="shared" si="9" ref="E67:E81">C67*F67</f>
        <v>1191.68</v>
      </c>
      <c r="F67" s="26">
        <v>784</v>
      </c>
      <c r="G67" s="26">
        <f t="shared" si="7"/>
        <v>823</v>
      </c>
      <c r="H67" s="9">
        <f t="shared" si="8"/>
        <v>1251</v>
      </c>
      <c r="I67" s="18"/>
      <c r="J67" s="18"/>
    </row>
    <row r="68" spans="1:10" ht="15.75">
      <c r="A68" s="28" t="s">
        <v>79</v>
      </c>
      <c r="B68" s="20" t="s">
        <v>108</v>
      </c>
      <c r="C68" s="27">
        <v>2.38</v>
      </c>
      <c r="D68" s="27" t="s">
        <v>105</v>
      </c>
      <c r="E68" s="22">
        <f t="shared" si="9"/>
        <v>1865.9199999999998</v>
      </c>
      <c r="F68" s="26">
        <v>784</v>
      </c>
      <c r="G68" s="26">
        <f t="shared" si="7"/>
        <v>823</v>
      </c>
      <c r="H68" s="9">
        <f t="shared" si="8"/>
        <v>1959</v>
      </c>
      <c r="I68" s="18"/>
      <c r="J68" s="18"/>
    </row>
    <row r="69" spans="1:10" ht="15.75">
      <c r="A69" s="28" t="s">
        <v>80</v>
      </c>
      <c r="B69" s="20" t="s">
        <v>109</v>
      </c>
      <c r="C69" s="27">
        <v>0.46</v>
      </c>
      <c r="D69" s="27" t="s">
        <v>105</v>
      </c>
      <c r="E69" s="22">
        <f t="shared" si="9"/>
        <v>360.64000000000004</v>
      </c>
      <c r="F69" s="26">
        <v>784</v>
      </c>
      <c r="G69" s="26">
        <f t="shared" si="7"/>
        <v>823</v>
      </c>
      <c r="H69" s="9">
        <f t="shared" si="8"/>
        <v>379</v>
      </c>
      <c r="I69" s="18"/>
      <c r="J69" s="18"/>
    </row>
    <row r="70" spans="1:10" ht="15.75">
      <c r="A70" s="28" t="s">
        <v>81</v>
      </c>
      <c r="B70" s="20" t="s">
        <v>110</v>
      </c>
      <c r="C70" s="27">
        <v>3.33</v>
      </c>
      <c r="D70" s="27" t="s">
        <v>111</v>
      </c>
      <c r="E70" s="22">
        <f t="shared" si="9"/>
        <v>2610.7200000000003</v>
      </c>
      <c r="F70" s="26">
        <v>784</v>
      </c>
      <c r="G70" s="26">
        <f t="shared" si="7"/>
        <v>823</v>
      </c>
      <c r="H70" s="9">
        <f t="shared" si="8"/>
        <v>2741</v>
      </c>
      <c r="I70" s="18"/>
      <c r="J70" s="18"/>
    </row>
    <row r="71" spans="1:10" ht="15.75">
      <c r="A71" s="28" t="s">
        <v>82</v>
      </c>
      <c r="B71" s="20" t="s">
        <v>374</v>
      </c>
      <c r="C71" s="29">
        <v>2</v>
      </c>
      <c r="D71" s="27" t="s">
        <v>112</v>
      </c>
      <c r="E71" s="22">
        <f t="shared" si="9"/>
        <v>1568</v>
      </c>
      <c r="F71" s="26">
        <v>784</v>
      </c>
      <c r="G71" s="26">
        <f t="shared" si="7"/>
        <v>823</v>
      </c>
      <c r="H71" s="9">
        <f t="shared" si="8"/>
        <v>1646</v>
      </c>
      <c r="I71" s="18"/>
      <c r="J71" s="18"/>
    </row>
    <row r="72" spans="1:10" ht="15.75">
      <c r="A72" s="28" t="s">
        <v>83</v>
      </c>
      <c r="B72" s="20" t="s">
        <v>113</v>
      </c>
      <c r="C72" s="27">
        <v>0.15</v>
      </c>
      <c r="D72" s="27" t="s">
        <v>13</v>
      </c>
      <c r="E72" s="22">
        <f t="shared" si="9"/>
        <v>117.6</v>
      </c>
      <c r="F72" s="26">
        <v>784</v>
      </c>
      <c r="G72" s="26">
        <f t="shared" si="7"/>
        <v>823</v>
      </c>
      <c r="H72" s="9">
        <f t="shared" si="8"/>
        <v>123</v>
      </c>
      <c r="I72" s="18"/>
      <c r="J72" s="18"/>
    </row>
    <row r="73" spans="1:10" ht="15.75">
      <c r="A73" s="28" t="s">
        <v>84</v>
      </c>
      <c r="B73" s="20" t="s">
        <v>114</v>
      </c>
      <c r="C73" s="27">
        <v>1.47</v>
      </c>
      <c r="D73" s="27" t="s">
        <v>13</v>
      </c>
      <c r="E73" s="22">
        <f t="shared" si="9"/>
        <v>1152.48</v>
      </c>
      <c r="F73" s="26">
        <v>784</v>
      </c>
      <c r="G73" s="26">
        <f t="shared" si="7"/>
        <v>823</v>
      </c>
      <c r="H73" s="9">
        <f t="shared" si="8"/>
        <v>1210</v>
      </c>
      <c r="I73" s="18"/>
      <c r="J73" s="18"/>
    </row>
    <row r="74" spans="1:10" ht="15.75">
      <c r="A74" s="28" t="s">
        <v>85</v>
      </c>
      <c r="B74" s="20" t="s">
        <v>115</v>
      </c>
      <c r="C74" s="27">
        <v>2.78</v>
      </c>
      <c r="D74" s="27" t="s">
        <v>116</v>
      </c>
      <c r="E74" s="22">
        <f t="shared" si="9"/>
        <v>2179.52</v>
      </c>
      <c r="F74" s="26">
        <v>784</v>
      </c>
      <c r="G74" s="26">
        <f t="shared" si="7"/>
        <v>823</v>
      </c>
      <c r="H74" s="9">
        <f t="shared" si="8"/>
        <v>2288</v>
      </c>
      <c r="I74" s="18"/>
      <c r="J74" s="18"/>
    </row>
    <row r="75" spans="1:10" ht="15.75">
      <c r="A75" s="28" t="s">
        <v>86</v>
      </c>
      <c r="B75" s="20" t="s">
        <v>117</v>
      </c>
      <c r="C75" s="27">
        <v>2.78</v>
      </c>
      <c r="D75" s="27" t="s">
        <v>116</v>
      </c>
      <c r="E75" s="22">
        <f t="shared" si="9"/>
        <v>2179.52</v>
      </c>
      <c r="F75" s="26">
        <v>784</v>
      </c>
      <c r="G75" s="26">
        <f t="shared" si="7"/>
        <v>823</v>
      </c>
      <c r="H75" s="9">
        <f t="shared" si="8"/>
        <v>2288</v>
      </c>
      <c r="I75" s="18"/>
      <c r="J75" s="18"/>
    </row>
    <row r="76" spans="1:10" ht="15.75">
      <c r="A76" s="28" t="s">
        <v>87</v>
      </c>
      <c r="B76" s="20" t="s">
        <v>118</v>
      </c>
      <c r="C76" s="27">
        <v>10</v>
      </c>
      <c r="D76" s="27" t="s">
        <v>13</v>
      </c>
      <c r="E76" s="22">
        <f t="shared" si="9"/>
        <v>7840</v>
      </c>
      <c r="F76" s="26">
        <v>784</v>
      </c>
      <c r="G76" s="26">
        <f t="shared" si="7"/>
        <v>823</v>
      </c>
      <c r="H76" s="9">
        <f t="shared" si="8"/>
        <v>8230</v>
      </c>
      <c r="I76" s="18"/>
      <c r="J76" s="18"/>
    </row>
    <row r="77" spans="1:10" ht="15.75">
      <c r="A77" s="28" t="s">
        <v>284</v>
      </c>
      <c r="B77" s="20" t="s">
        <v>299</v>
      </c>
      <c r="C77" s="27"/>
      <c r="D77" s="27" t="s">
        <v>101</v>
      </c>
      <c r="E77" s="22">
        <v>196</v>
      </c>
      <c r="F77" s="26"/>
      <c r="G77" s="33">
        <v>1.05</v>
      </c>
      <c r="H77" s="27">
        <f>ROUND(E77*G77,0)</f>
        <v>206</v>
      </c>
      <c r="I77" s="18"/>
      <c r="J77" s="18"/>
    </row>
    <row r="78" spans="1:10" ht="15.75">
      <c r="A78" s="28" t="s">
        <v>304</v>
      </c>
      <c r="B78" s="20" t="s">
        <v>371</v>
      </c>
      <c r="C78" s="27">
        <v>0.8</v>
      </c>
      <c r="D78" s="27" t="s">
        <v>112</v>
      </c>
      <c r="E78" s="22">
        <f t="shared" si="9"/>
        <v>627.2</v>
      </c>
      <c r="F78" s="26">
        <v>784</v>
      </c>
      <c r="G78" s="26">
        <f>ROUND(F78*1.05,0)</f>
        <v>823</v>
      </c>
      <c r="H78" s="9">
        <f>ROUND(C78*G78,0)</f>
        <v>658</v>
      </c>
      <c r="I78" s="18"/>
      <c r="J78" s="18"/>
    </row>
    <row r="79" spans="1:10" ht="15.75">
      <c r="A79" s="28" t="s">
        <v>372</v>
      </c>
      <c r="B79" s="20" t="s">
        <v>373</v>
      </c>
      <c r="C79" s="27">
        <v>0.4</v>
      </c>
      <c r="D79" s="27" t="s">
        <v>112</v>
      </c>
      <c r="E79" s="22">
        <f t="shared" si="9"/>
        <v>313.6</v>
      </c>
      <c r="F79" s="26">
        <v>784</v>
      </c>
      <c r="G79" s="26">
        <f>ROUND(F79*1.05,0)</f>
        <v>823</v>
      </c>
      <c r="H79" s="9">
        <f>ROUND(C79*G79,0)</f>
        <v>329</v>
      </c>
      <c r="I79" s="18"/>
      <c r="J79" s="18"/>
    </row>
    <row r="80" spans="1:10" ht="15.75">
      <c r="A80" s="28" t="s">
        <v>375</v>
      </c>
      <c r="B80" s="20" t="s">
        <v>376</v>
      </c>
      <c r="C80" s="27">
        <v>1</v>
      </c>
      <c r="D80" s="27" t="s">
        <v>112</v>
      </c>
      <c r="E80" s="22">
        <f t="shared" si="9"/>
        <v>784</v>
      </c>
      <c r="F80" s="26">
        <v>784</v>
      </c>
      <c r="G80" s="26">
        <f>ROUND(F80*1.05,0)</f>
        <v>823</v>
      </c>
      <c r="H80" s="9">
        <f>ROUND(C80*G80,0)</f>
        <v>823</v>
      </c>
      <c r="I80" s="18"/>
      <c r="J80" s="18"/>
    </row>
    <row r="81" spans="1:10" ht="15.75">
      <c r="A81" s="28" t="s">
        <v>380</v>
      </c>
      <c r="B81" s="20" t="s">
        <v>381</v>
      </c>
      <c r="C81" s="27">
        <v>1</v>
      </c>
      <c r="D81" s="27" t="s">
        <v>100</v>
      </c>
      <c r="E81" s="22">
        <f t="shared" si="9"/>
        <v>784</v>
      </c>
      <c r="F81" s="26">
        <v>784</v>
      </c>
      <c r="G81" s="26">
        <f>ROUND(F81*1.05,0)</f>
        <v>823</v>
      </c>
      <c r="H81" s="9">
        <f>ROUND(C81*G81,0)</f>
        <v>823</v>
      </c>
      <c r="I81" s="18"/>
      <c r="J81" s="18"/>
    </row>
    <row r="82" spans="1:10" ht="15.75">
      <c r="A82" s="34" t="s">
        <v>119</v>
      </c>
      <c r="B82" s="34"/>
      <c r="C82" s="34"/>
      <c r="D82" s="34"/>
      <c r="E82" s="34"/>
      <c r="F82" s="34"/>
      <c r="G82" s="34"/>
      <c r="H82" s="34"/>
      <c r="I82" s="18"/>
      <c r="J82" s="18"/>
    </row>
    <row r="83" spans="1:10" ht="15.75">
      <c r="A83" s="28" t="s">
        <v>120</v>
      </c>
      <c r="B83" s="20" t="s">
        <v>121</v>
      </c>
      <c r="C83" s="21">
        <v>3.33</v>
      </c>
      <c r="D83" s="27" t="s">
        <v>122</v>
      </c>
      <c r="E83" s="22">
        <f aca="true" t="shared" si="10" ref="E83:E105">C83*F83</f>
        <v>2610.7200000000003</v>
      </c>
      <c r="F83" s="26">
        <v>784</v>
      </c>
      <c r="G83" s="26">
        <f aca="true" t="shared" si="11" ref="G83:G105">ROUND(F83*1.05,0)</f>
        <v>823</v>
      </c>
      <c r="H83" s="9">
        <f aca="true" t="shared" si="12" ref="H83:H105">ROUND(C83*G83,0)</f>
        <v>2741</v>
      </c>
      <c r="I83" s="18"/>
      <c r="J83" s="18"/>
    </row>
    <row r="84" spans="1:10" ht="15.75">
      <c r="A84" s="28" t="s">
        <v>123</v>
      </c>
      <c r="B84" s="20" t="s">
        <v>124</v>
      </c>
      <c r="C84" s="21">
        <v>1.78</v>
      </c>
      <c r="D84" s="21" t="s">
        <v>125</v>
      </c>
      <c r="E84" s="22">
        <f t="shared" si="10"/>
        <v>1395.52</v>
      </c>
      <c r="F84" s="26">
        <v>784</v>
      </c>
      <c r="G84" s="26">
        <f t="shared" si="11"/>
        <v>823</v>
      </c>
      <c r="H84" s="9">
        <f t="shared" si="12"/>
        <v>1465</v>
      </c>
      <c r="I84" s="18"/>
      <c r="J84" s="18"/>
    </row>
    <row r="85" spans="1:10" ht="15.75">
      <c r="A85" s="28" t="s">
        <v>126</v>
      </c>
      <c r="B85" s="20" t="s">
        <v>127</v>
      </c>
      <c r="C85" s="21">
        <v>0.8</v>
      </c>
      <c r="D85" s="21" t="s">
        <v>125</v>
      </c>
      <c r="E85" s="22">
        <f t="shared" si="10"/>
        <v>627.2</v>
      </c>
      <c r="F85" s="26">
        <v>784</v>
      </c>
      <c r="G85" s="26">
        <f t="shared" si="11"/>
        <v>823</v>
      </c>
      <c r="H85" s="9">
        <f t="shared" si="12"/>
        <v>658</v>
      </c>
      <c r="I85" s="18"/>
      <c r="J85" s="18"/>
    </row>
    <row r="86" spans="1:10" ht="15.75">
      <c r="A86" s="28" t="s">
        <v>128</v>
      </c>
      <c r="B86" s="20" t="s">
        <v>129</v>
      </c>
      <c r="C86" s="21">
        <v>3.16</v>
      </c>
      <c r="D86" s="21" t="s">
        <v>130</v>
      </c>
      <c r="E86" s="22">
        <f t="shared" si="10"/>
        <v>2477.44</v>
      </c>
      <c r="F86" s="26">
        <v>784</v>
      </c>
      <c r="G86" s="26">
        <f t="shared" si="11"/>
        <v>823</v>
      </c>
      <c r="H86" s="9">
        <f t="shared" si="12"/>
        <v>2601</v>
      </c>
      <c r="I86" s="18"/>
      <c r="J86" s="18"/>
    </row>
    <row r="87" spans="1:10" ht="15.75">
      <c r="A87" s="28" t="s">
        <v>131</v>
      </c>
      <c r="B87" s="20" t="s">
        <v>132</v>
      </c>
      <c r="C87" s="21">
        <v>3.07</v>
      </c>
      <c r="D87" s="21" t="s">
        <v>130</v>
      </c>
      <c r="E87" s="22">
        <f t="shared" si="10"/>
        <v>2406.8799999999997</v>
      </c>
      <c r="F87" s="26">
        <v>784</v>
      </c>
      <c r="G87" s="26">
        <f t="shared" si="11"/>
        <v>823</v>
      </c>
      <c r="H87" s="9">
        <f t="shared" si="12"/>
        <v>2527</v>
      </c>
      <c r="I87" s="18"/>
      <c r="J87" s="18"/>
    </row>
    <row r="88" spans="1:10" ht="15.75">
      <c r="A88" s="28" t="s">
        <v>133</v>
      </c>
      <c r="B88" s="20" t="s">
        <v>134</v>
      </c>
      <c r="C88" s="21">
        <v>3.24</v>
      </c>
      <c r="D88" s="21" t="s">
        <v>130</v>
      </c>
      <c r="E88" s="22">
        <f t="shared" si="10"/>
        <v>2540.1600000000003</v>
      </c>
      <c r="F88" s="26">
        <v>784</v>
      </c>
      <c r="G88" s="26">
        <f t="shared" si="11"/>
        <v>823</v>
      </c>
      <c r="H88" s="9">
        <f t="shared" si="12"/>
        <v>2667</v>
      </c>
      <c r="I88" s="18"/>
      <c r="J88" s="18"/>
    </row>
    <row r="89" spans="1:10" ht="15.75">
      <c r="A89" s="28" t="s">
        <v>135</v>
      </c>
      <c r="B89" s="20" t="s">
        <v>136</v>
      </c>
      <c r="C89" s="21">
        <v>5.68</v>
      </c>
      <c r="D89" s="21"/>
      <c r="E89" s="22">
        <f t="shared" si="10"/>
        <v>4453.12</v>
      </c>
      <c r="F89" s="26">
        <v>784</v>
      </c>
      <c r="G89" s="26">
        <f t="shared" si="11"/>
        <v>823</v>
      </c>
      <c r="H89" s="9">
        <f t="shared" si="12"/>
        <v>4675</v>
      </c>
      <c r="I89" s="18"/>
      <c r="J89" s="18"/>
    </row>
    <row r="90" spans="1:10" ht="15.75">
      <c r="A90" s="28" t="s">
        <v>137</v>
      </c>
      <c r="B90" s="20" t="s">
        <v>138</v>
      </c>
      <c r="C90" s="21">
        <v>6.68</v>
      </c>
      <c r="D90" s="21"/>
      <c r="E90" s="22">
        <f t="shared" si="10"/>
        <v>5237.12</v>
      </c>
      <c r="F90" s="26">
        <v>784</v>
      </c>
      <c r="G90" s="26">
        <f t="shared" si="11"/>
        <v>823</v>
      </c>
      <c r="H90" s="9">
        <f t="shared" si="12"/>
        <v>5498</v>
      </c>
      <c r="I90" s="18"/>
      <c r="J90" s="18"/>
    </row>
    <row r="91" spans="1:10" ht="15.75">
      <c r="A91" s="28" t="s">
        <v>139</v>
      </c>
      <c r="B91" s="20" t="s">
        <v>140</v>
      </c>
      <c r="C91" s="21">
        <v>5.66</v>
      </c>
      <c r="D91" s="21"/>
      <c r="E91" s="22">
        <f t="shared" si="10"/>
        <v>4437.4400000000005</v>
      </c>
      <c r="F91" s="26">
        <v>784</v>
      </c>
      <c r="G91" s="26">
        <f t="shared" si="11"/>
        <v>823</v>
      </c>
      <c r="H91" s="9">
        <f t="shared" si="12"/>
        <v>4658</v>
      </c>
      <c r="I91" s="18"/>
      <c r="J91" s="18"/>
    </row>
    <row r="92" spans="1:10" ht="15.75">
      <c r="A92" s="28" t="s">
        <v>141</v>
      </c>
      <c r="B92" s="20" t="s">
        <v>142</v>
      </c>
      <c r="C92" s="21">
        <v>1.43</v>
      </c>
      <c r="D92" s="21" t="s">
        <v>101</v>
      </c>
      <c r="E92" s="22">
        <f t="shared" si="10"/>
        <v>1121.12</v>
      </c>
      <c r="F92" s="26">
        <v>784</v>
      </c>
      <c r="G92" s="26">
        <f t="shared" si="11"/>
        <v>823</v>
      </c>
      <c r="H92" s="9">
        <f t="shared" si="12"/>
        <v>1177</v>
      </c>
      <c r="I92" s="18"/>
      <c r="J92" s="18"/>
    </row>
    <row r="93" spans="1:10" ht="15.75">
      <c r="A93" s="28" t="s">
        <v>143</v>
      </c>
      <c r="B93" s="20" t="s">
        <v>144</v>
      </c>
      <c r="C93" s="21">
        <v>1.97</v>
      </c>
      <c r="D93" s="21" t="s">
        <v>101</v>
      </c>
      <c r="E93" s="22">
        <f t="shared" si="10"/>
        <v>1544.48</v>
      </c>
      <c r="F93" s="26">
        <v>784</v>
      </c>
      <c r="G93" s="26">
        <f t="shared" si="11"/>
        <v>823</v>
      </c>
      <c r="H93" s="9">
        <f t="shared" si="12"/>
        <v>1621</v>
      </c>
      <c r="I93" s="18"/>
      <c r="J93" s="18"/>
    </row>
    <row r="94" spans="1:10" ht="15.75">
      <c r="A94" s="28" t="s">
        <v>145</v>
      </c>
      <c r="B94" s="20" t="s">
        <v>146</v>
      </c>
      <c r="C94" s="21">
        <v>1.83</v>
      </c>
      <c r="D94" s="21" t="s">
        <v>101</v>
      </c>
      <c r="E94" s="22">
        <f t="shared" si="10"/>
        <v>1434.72</v>
      </c>
      <c r="F94" s="26">
        <v>784</v>
      </c>
      <c r="G94" s="26">
        <f t="shared" si="11"/>
        <v>823</v>
      </c>
      <c r="H94" s="9">
        <f t="shared" si="12"/>
        <v>1506</v>
      </c>
      <c r="I94" s="18"/>
      <c r="J94" s="18"/>
    </row>
    <row r="95" spans="1:10" ht="15.75">
      <c r="A95" s="28" t="s">
        <v>147</v>
      </c>
      <c r="B95" s="20" t="s">
        <v>148</v>
      </c>
      <c r="C95" s="21">
        <v>1.43</v>
      </c>
      <c r="D95" s="21" t="s">
        <v>101</v>
      </c>
      <c r="E95" s="22">
        <f t="shared" si="10"/>
        <v>1121.12</v>
      </c>
      <c r="F95" s="26">
        <v>784</v>
      </c>
      <c r="G95" s="26">
        <f t="shared" si="11"/>
        <v>823</v>
      </c>
      <c r="H95" s="9">
        <f t="shared" si="12"/>
        <v>1177</v>
      </c>
      <c r="I95" s="18"/>
      <c r="J95" s="18"/>
    </row>
    <row r="96" spans="1:10" ht="15.75">
      <c r="A96" s="28" t="s">
        <v>149</v>
      </c>
      <c r="B96" s="20" t="s">
        <v>150</v>
      </c>
      <c r="C96" s="21">
        <v>2.35</v>
      </c>
      <c r="D96" s="21" t="s">
        <v>101</v>
      </c>
      <c r="E96" s="22">
        <f t="shared" si="10"/>
        <v>1842.4</v>
      </c>
      <c r="F96" s="26">
        <v>784</v>
      </c>
      <c r="G96" s="26">
        <f t="shared" si="11"/>
        <v>823</v>
      </c>
      <c r="H96" s="9">
        <f t="shared" si="12"/>
        <v>1934</v>
      </c>
      <c r="I96" s="18"/>
      <c r="J96" s="18"/>
    </row>
    <row r="97" spans="1:10" ht="15.75">
      <c r="A97" s="28" t="s">
        <v>151</v>
      </c>
      <c r="B97" s="20" t="s">
        <v>152</v>
      </c>
      <c r="C97" s="21">
        <v>2.43</v>
      </c>
      <c r="D97" s="21" t="s">
        <v>101</v>
      </c>
      <c r="E97" s="22">
        <f t="shared" si="10"/>
        <v>1905.1200000000001</v>
      </c>
      <c r="F97" s="26">
        <v>784</v>
      </c>
      <c r="G97" s="26">
        <f t="shared" si="11"/>
        <v>823</v>
      </c>
      <c r="H97" s="9">
        <f t="shared" si="12"/>
        <v>2000</v>
      </c>
      <c r="I97" s="18"/>
      <c r="J97" s="18"/>
    </row>
    <row r="98" spans="1:10" ht="15.75">
      <c r="A98" s="28" t="s">
        <v>153</v>
      </c>
      <c r="B98" s="20" t="s">
        <v>154</v>
      </c>
      <c r="C98" s="21">
        <v>0.62</v>
      </c>
      <c r="D98" s="21" t="s">
        <v>155</v>
      </c>
      <c r="E98" s="22">
        <f t="shared" si="10"/>
        <v>486.08</v>
      </c>
      <c r="F98" s="26">
        <v>784</v>
      </c>
      <c r="G98" s="26">
        <f t="shared" si="11"/>
        <v>823</v>
      </c>
      <c r="H98" s="9">
        <f t="shared" si="12"/>
        <v>510</v>
      </c>
      <c r="I98" s="18"/>
      <c r="J98" s="18"/>
    </row>
    <row r="99" spans="1:10" ht="15.75">
      <c r="A99" s="28" t="s">
        <v>156</v>
      </c>
      <c r="B99" s="20" t="s">
        <v>157</v>
      </c>
      <c r="C99" s="21">
        <v>0.59</v>
      </c>
      <c r="D99" s="21" t="s">
        <v>158</v>
      </c>
      <c r="E99" s="22">
        <f t="shared" si="10"/>
        <v>462.56</v>
      </c>
      <c r="F99" s="26">
        <v>784</v>
      </c>
      <c r="G99" s="26">
        <f t="shared" si="11"/>
        <v>823</v>
      </c>
      <c r="H99" s="9">
        <f t="shared" si="12"/>
        <v>486</v>
      </c>
      <c r="I99" s="18"/>
      <c r="J99" s="18"/>
    </row>
    <row r="100" spans="1:10" ht="15.75">
      <c r="A100" s="28" t="s">
        <v>159</v>
      </c>
      <c r="B100" s="20" t="s">
        <v>160</v>
      </c>
      <c r="C100" s="21">
        <v>0.6</v>
      </c>
      <c r="D100" s="21" t="s">
        <v>161</v>
      </c>
      <c r="E100" s="22">
        <f t="shared" si="10"/>
        <v>470.4</v>
      </c>
      <c r="F100" s="26">
        <v>784</v>
      </c>
      <c r="G100" s="26">
        <f t="shared" si="11"/>
        <v>823</v>
      </c>
      <c r="H100" s="9">
        <f t="shared" si="12"/>
        <v>494</v>
      </c>
      <c r="I100" s="18"/>
      <c r="J100" s="18"/>
    </row>
    <row r="101" spans="1:10" ht="15.75">
      <c r="A101" s="28" t="s">
        <v>162</v>
      </c>
      <c r="B101" s="20" t="s">
        <v>163</v>
      </c>
      <c r="C101" s="21">
        <v>0.65</v>
      </c>
      <c r="D101" s="21" t="s">
        <v>164</v>
      </c>
      <c r="E101" s="22">
        <f t="shared" si="10"/>
        <v>509.6</v>
      </c>
      <c r="F101" s="26">
        <v>784</v>
      </c>
      <c r="G101" s="26">
        <f t="shared" si="11"/>
        <v>823</v>
      </c>
      <c r="H101" s="9">
        <f t="shared" si="12"/>
        <v>535</v>
      </c>
      <c r="I101" s="18"/>
      <c r="J101" s="18"/>
    </row>
    <row r="102" spans="1:10" ht="15.75">
      <c r="A102" s="28" t="s">
        <v>165</v>
      </c>
      <c r="B102" s="20" t="s">
        <v>166</v>
      </c>
      <c r="C102" s="21">
        <v>0.39</v>
      </c>
      <c r="D102" s="21" t="s">
        <v>167</v>
      </c>
      <c r="E102" s="22">
        <f t="shared" si="10"/>
        <v>305.76</v>
      </c>
      <c r="F102" s="26">
        <v>784</v>
      </c>
      <c r="G102" s="26">
        <f t="shared" si="11"/>
        <v>823</v>
      </c>
      <c r="H102" s="9">
        <f t="shared" si="12"/>
        <v>321</v>
      </c>
      <c r="I102" s="18"/>
      <c r="J102" s="18"/>
    </row>
    <row r="103" spans="1:10" ht="15.75">
      <c r="A103" s="19" t="s">
        <v>168</v>
      </c>
      <c r="B103" s="20" t="s">
        <v>169</v>
      </c>
      <c r="C103" s="21">
        <v>0.98</v>
      </c>
      <c r="D103" s="21" t="s">
        <v>170</v>
      </c>
      <c r="E103" s="22">
        <f t="shared" si="10"/>
        <v>768.3199999999999</v>
      </c>
      <c r="F103" s="26">
        <v>784</v>
      </c>
      <c r="G103" s="26">
        <f t="shared" si="11"/>
        <v>823</v>
      </c>
      <c r="H103" s="9">
        <f t="shared" si="12"/>
        <v>807</v>
      </c>
      <c r="I103" s="18"/>
      <c r="J103" s="18"/>
    </row>
    <row r="104" spans="1:10" ht="15.75">
      <c r="A104" s="19" t="s">
        <v>171</v>
      </c>
      <c r="B104" s="20" t="s">
        <v>172</v>
      </c>
      <c r="C104" s="21">
        <v>0.69</v>
      </c>
      <c r="D104" s="21" t="s">
        <v>8</v>
      </c>
      <c r="E104" s="22">
        <f t="shared" si="10"/>
        <v>540.9599999999999</v>
      </c>
      <c r="F104" s="26">
        <v>784</v>
      </c>
      <c r="G104" s="26">
        <f t="shared" si="11"/>
        <v>823</v>
      </c>
      <c r="H104" s="9">
        <f t="shared" si="12"/>
        <v>568</v>
      </c>
      <c r="I104" s="18"/>
      <c r="J104" s="18"/>
    </row>
    <row r="105" spans="1:10" ht="15.75">
      <c r="A105" s="19" t="s">
        <v>173</v>
      </c>
      <c r="B105" s="20" t="s">
        <v>174</v>
      </c>
      <c r="C105" s="21">
        <v>1.63</v>
      </c>
      <c r="D105" s="21" t="s">
        <v>8</v>
      </c>
      <c r="E105" s="22">
        <f t="shared" si="10"/>
        <v>1277.9199999999998</v>
      </c>
      <c r="F105" s="26">
        <v>784</v>
      </c>
      <c r="G105" s="26">
        <f t="shared" si="11"/>
        <v>823</v>
      </c>
      <c r="H105" s="9">
        <f t="shared" si="12"/>
        <v>1341</v>
      </c>
      <c r="I105" s="18"/>
      <c r="J105" s="18"/>
    </row>
    <row r="106" spans="1:10" ht="15.75">
      <c r="A106" s="34" t="s">
        <v>175</v>
      </c>
      <c r="B106" s="34"/>
      <c r="C106" s="34"/>
      <c r="D106" s="34"/>
      <c r="E106" s="34"/>
      <c r="F106" s="34"/>
      <c r="G106" s="34"/>
      <c r="H106" s="34"/>
      <c r="I106" s="18"/>
      <c r="J106" s="18"/>
    </row>
    <row r="107" spans="1:10" ht="15.75">
      <c r="A107" s="30" t="s">
        <v>176</v>
      </c>
      <c r="B107" s="20" t="s">
        <v>177</v>
      </c>
      <c r="C107" s="21">
        <v>1</v>
      </c>
      <c r="D107" s="21" t="s">
        <v>178</v>
      </c>
      <c r="E107" s="22">
        <f>C107*F107</f>
        <v>784</v>
      </c>
      <c r="F107" s="26">
        <v>784</v>
      </c>
      <c r="G107" s="26">
        <f>ROUND(F107*1.05,0)</f>
        <v>823</v>
      </c>
      <c r="H107" s="9">
        <f>ROUND(C107*G107,0)</f>
        <v>823</v>
      </c>
      <c r="I107" s="18"/>
      <c r="J107" s="18"/>
    </row>
    <row r="108" spans="1:10" ht="15.75">
      <c r="A108" s="19" t="s">
        <v>179</v>
      </c>
      <c r="B108" s="20" t="s">
        <v>285</v>
      </c>
      <c r="C108" s="21">
        <v>1.04</v>
      </c>
      <c r="D108" s="21" t="s">
        <v>178</v>
      </c>
      <c r="E108" s="22">
        <f>C108*F108</f>
        <v>815.36</v>
      </c>
      <c r="F108" s="26">
        <v>784</v>
      </c>
      <c r="G108" s="26">
        <f>ROUND(F108*1.05,0)</f>
        <v>823</v>
      </c>
      <c r="H108" s="9">
        <f>ROUND(C108*G108,0)</f>
        <v>856</v>
      </c>
      <c r="I108" s="18"/>
      <c r="J108" s="18"/>
    </row>
    <row r="109" spans="1:10" ht="15.75" customHeight="1">
      <c r="A109" s="19" t="s">
        <v>181</v>
      </c>
      <c r="B109" s="24" t="s">
        <v>180</v>
      </c>
      <c r="C109" s="21">
        <v>1.17</v>
      </c>
      <c r="D109" s="21" t="s">
        <v>178</v>
      </c>
      <c r="E109" s="22">
        <f>C109*F109</f>
        <v>917.28</v>
      </c>
      <c r="F109" s="26">
        <v>784</v>
      </c>
      <c r="G109" s="26">
        <f>ROUND(F109*1.05,0)</f>
        <v>823</v>
      </c>
      <c r="H109" s="9">
        <f>ROUND(C109*G109,0)</f>
        <v>963</v>
      </c>
      <c r="I109" s="18"/>
      <c r="J109" s="18"/>
    </row>
    <row r="110" spans="1:10" s="17" customFormat="1" ht="15.75">
      <c r="A110" s="15" t="s">
        <v>3</v>
      </c>
      <c r="B110" s="15" t="s">
        <v>4</v>
      </c>
      <c r="C110" s="15" t="s">
        <v>14</v>
      </c>
      <c r="D110" s="15" t="s">
        <v>9</v>
      </c>
      <c r="E110" s="15" t="s">
        <v>5</v>
      </c>
      <c r="F110" s="33"/>
      <c r="G110" s="33"/>
      <c r="H110" s="15" t="s">
        <v>5</v>
      </c>
      <c r="I110" s="16"/>
      <c r="J110" s="16"/>
    </row>
    <row r="111" spans="1:10" s="10" customFormat="1" ht="12.75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3"/>
      <c r="G111" s="13"/>
      <c r="H111" s="12">
        <v>5</v>
      </c>
      <c r="I111" s="11"/>
      <c r="J111" s="11"/>
    </row>
    <row r="112" spans="1:10" ht="30.75" customHeight="1">
      <c r="A112" s="19" t="s">
        <v>183</v>
      </c>
      <c r="B112" s="24" t="s">
        <v>286</v>
      </c>
      <c r="C112" s="21">
        <v>1.22</v>
      </c>
      <c r="D112" s="21" t="s">
        <v>178</v>
      </c>
      <c r="E112" s="22">
        <f>C112*F112</f>
        <v>956.48</v>
      </c>
      <c r="F112" s="26">
        <v>784</v>
      </c>
      <c r="G112" s="26">
        <f>ROUND(F112*1.05,0)</f>
        <v>823</v>
      </c>
      <c r="H112" s="9">
        <f>ROUND(C112*G112,0)</f>
        <v>1004</v>
      </c>
      <c r="I112" s="18"/>
      <c r="J112" s="18"/>
    </row>
    <row r="113" spans="1:10" ht="15.75">
      <c r="A113" s="28" t="s">
        <v>185</v>
      </c>
      <c r="B113" s="20" t="s">
        <v>182</v>
      </c>
      <c r="C113" s="21">
        <v>1.37</v>
      </c>
      <c r="D113" s="21" t="s">
        <v>178</v>
      </c>
      <c r="E113" s="22">
        <f aca="true" t="shared" si="13" ref="E113:E130">C113*F113</f>
        <v>1074.0800000000002</v>
      </c>
      <c r="F113" s="26">
        <v>784</v>
      </c>
      <c r="G113" s="26">
        <f aca="true" t="shared" si="14" ref="G113:G118">ROUND(F113*1.05,0)</f>
        <v>823</v>
      </c>
      <c r="H113" s="9">
        <f aca="true" t="shared" si="15" ref="H113:H118">ROUND(C113*G113,0)</f>
        <v>1128</v>
      </c>
      <c r="I113" s="18"/>
      <c r="J113" s="18"/>
    </row>
    <row r="114" spans="1:10" ht="27" customHeight="1">
      <c r="A114" s="28" t="s">
        <v>187</v>
      </c>
      <c r="B114" s="24" t="s">
        <v>184</v>
      </c>
      <c r="C114" s="21">
        <v>2.08</v>
      </c>
      <c r="D114" s="21" t="s">
        <v>178</v>
      </c>
      <c r="E114" s="22">
        <f t="shared" si="13"/>
        <v>1630.72</v>
      </c>
      <c r="F114" s="26">
        <v>784</v>
      </c>
      <c r="G114" s="26">
        <f t="shared" si="14"/>
        <v>823</v>
      </c>
      <c r="H114" s="9">
        <f t="shared" si="15"/>
        <v>1712</v>
      </c>
      <c r="I114" s="18"/>
      <c r="J114" s="18"/>
    </row>
    <row r="115" spans="1:10" ht="27" customHeight="1">
      <c r="A115" s="28" t="s">
        <v>189</v>
      </c>
      <c r="B115" s="24" t="s">
        <v>289</v>
      </c>
      <c r="C115" s="21">
        <v>2.16</v>
      </c>
      <c r="D115" s="21" t="s">
        <v>178</v>
      </c>
      <c r="E115" s="22">
        <f t="shared" si="13"/>
        <v>1693.44</v>
      </c>
      <c r="F115" s="26">
        <v>784</v>
      </c>
      <c r="G115" s="26">
        <f t="shared" si="14"/>
        <v>823</v>
      </c>
      <c r="H115" s="9">
        <f t="shared" si="15"/>
        <v>1778</v>
      </c>
      <c r="I115" s="18"/>
      <c r="J115" s="18"/>
    </row>
    <row r="116" spans="1:10" ht="15.75">
      <c r="A116" s="28" t="s">
        <v>191</v>
      </c>
      <c r="B116" s="20" t="s">
        <v>186</v>
      </c>
      <c r="C116" s="21">
        <v>1.42</v>
      </c>
      <c r="D116" s="27"/>
      <c r="E116" s="22">
        <f t="shared" si="13"/>
        <v>1113.28</v>
      </c>
      <c r="F116" s="26">
        <v>784</v>
      </c>
      <c r="G116" s="26">
        <f t="shared" si="14"/>
        <v>823</v>
      </c>
      <c r="H116" s="9">
        <f t="shared" si="15"/>
        <v>1169</v>
      </c>
      <c r="I116" s="18"/>
      <c r="J116" s="18"/>
    </row>
    <row r="117" spans="1:10" ht="15.75">
      <c r="A117" s="28" t="s">
        <v>193</v>
      </c>
      <c r="B117" s="20" t="s">
        <v>188</v>
      </c>
      <c r="C117" s="21">
        <v>1.29</v>
      </c>
      <c r="D117" s="21"/>
      <c r="E117" s="22">
        <f t="shared" si="13"/>
        <v>1011.36</v>
      </c>
      <c r="F117" s="26">
        <v>784</v>
      </c>
      <c r="G117" s="26">
        <f t="shared" si="14"/>
        <v>823</v>
      </c>
      <c r="H117" s="9">
        <f t="shared" si="15"/>
        <v>1062</v>
      </c>
      <c r="I117" s="18"/>
      <c r="J117" s="18"/>
    </row>
    <row r="118" spans="1:10" ht="15.75">
      <c r="A118" s="28" t="s">
        <v>196</v>
      </c>
      <c r="B118" s="20" t="s">
        <v>190</v>
      </c>
      <c r="C118" s="21">
        <v>1.06</v>
      </c>
      <c r="D118" s="21" t="s">
        <v>8</v>
      </c>
      <c r="E118" s="22">
        <f t="shared" si="13"/>
        <v>831.0400000000001</v>
      </c>
      <c r="F118" s="26">
        <v>784</v>
      </c>
      <c r="G118" s="26">
        <f t="shared" si="14"/>
        <v>823</v>
      </c>
      <c r="H118" s="9">
        <f t="shared" si="15"/>
        <v>872</v>
      </c>
      <c r="I118" s="18"/>
      <c r="J118" s="18"/>
    </row>
    <row r="119" spans="1:10" ht="15.75">
      <c r="A119" s="28" t="s">
        <v>199</v>
      </c>
      <c r="B119" s="20" t="s">
        <v>192</v>
      </c>
      <c r="C119" s="21">
        <v>2.15</v>
      </c>
      <c r="D119" s="21">
        <v>1</v>
      </c>
      <c r="E119" s="22">
        <f t="shared" si="13"/>
        <v>1685.6</v>
      </c>
      <c r="F119" s="26">
        <v>784</v>
      </c>
      <c r="G119" s="26">
        <f aca="true" t="shared" si="16" ref="G119:G131">ROUND(F119*1.05,0)</f>
        <v>823</v>
      </c>
      <c r="H119" s="9">
        <f aca="true" t="shared" si="17" ref="H119:H131">ROUND(C119*G119,0)</f>
        <v>1769</v>
      </c>
      <c r="I119" s="18"/>
      <c r="J119" s="18"/>
    </row>
    <row r="120" spans="1:10" ht="15.75">
      <c r="A120" s="28" t="s">
        <v>201</v>
      </c>
      <c r="B120" s="20" t="s">
        <v>194</v>
      </c>
      <c r="C120" s="21">
        <v>2.8</v>
      </c>
      <c r="D120" s="21" t="s">
        <v>195</v>
      </c>
      <c r="E120" s="22">
        <f t="shared" si="13"/>
        <v>2195.2</v>
      </c>
      <c r="F120" s="26">
        <v>784</v>
      </c>
      <c r="G120" s="26">
        <f t="shared" si="16"/>
        <v>823</v>
      </c>
      <c r="H120" s="9">
        <f t="shared" si="17"/>
        <v>2304</v>
      </c>
      <c r="I120" s="18"/>
      <c r="J120" s="18"/>
    </row>
    <row r="121" spans="1:10" ht="15.75">
      <c r="A121" s="28" t="s">
        <v>204</v>
      </c>
      <c r="B121" s="20" t="s">
        <v>197</v>
      </c>
      <c r="C121" s="21">
        <v>1.09</v>
      </c>
      <c r="D121" s="21" t="s">
        <v>198</v>
      </c>
      <c r="E121" s="22">
        <f t="shared" si="13"/>
        <v>854.5600000000001</v>
      </c>
      <c r="F121" s="26">
        <v>784</v>
      </c>
      <c r="G121" s="26">
        <f t="shared" si="16"/>
        <v>823</v>
      </c>
      <c r="H121" s="9">
        <f t="shared" si="17"/>
        <v>897</v>
      </c>
      <c r="I121" s="18"/>
      <c r="J121" s="18"/>
    </row>
    <row r="122" spans="1:10" ht="15.75">
      <c r="A122" s="28" t="s">
        <v>207</v>
      </c>
      <c r="B122" s="20" t="s">
        <v>200</v>
      </c>
      <c r="C122" s="21">
        <v>0.31</v>
      </c>
      <c r="D122" s="21" t="s">
        <v>161</v>
      </c>
      <c r="E122" s="22">
        <f t="shared" si="13"/>
        <v>243.04</v>
      </c>
      <c r="F122" s="26">
        <v>784</v>
      </c>
      <c r="G122" s="26">
        <f t="shared" si="16"/>
        <v>823</v>
      </c>
      <c r="H122" s="9">
        <f t="shared" si="17"/>
        <v>255</v>
      </c>
      <c r="I122" s="18"/>
      <c r="J122" s="18"/>
    </row>
    <row r="123" spans="1:10" ht="15.75">
      <c r="A123" s="28" t="s">
        <v>209</v>
      </c>
      <c r="B123" s="20" t="s">
        <v>202</v>
      </c>
      <c r="C123" s="21">
        <v>0.47</v>
      </c>
      <c r="D123" s="21" t="s">
        <v>203</v>
      </c>
      <c r="E123" s="22">
        <f t="shared" si="13"/>
        <v>368.47999999999996</v>
      </c>
      <c r="F123" s="26">
        <v>784</v>
      </c>
      <c r="G123" s="26">
        <f t="shared" si="16"/>
        <v>823</v>
      </c>
      <c r="H123" s="9">
        <f t="shared" si="17"/>
        <v>387</v>
      </c>
      <c r="I123" s="18"/>
      <c r="J123" s="18"/>
    </row>
    <row r="124" spans="1:10" ht="15.75">
      <c r="A124" s="28" t="s">
        <v>211</v>
      </c>
      <c r="B124" s="20" t="s">
        <v>205</v>
      </c>
      <c r="C124" s="21">
        <v>0.99</v>
      </c>
      <c r="D124" s="21" t="s">
        <v>206</v>
      </c>
      <c r="E124" s="22">
        <f t="shared" si="13"/>
        <v>776.16</v>
      </c>
      <c r="F124" s="26">
        <v>784</v>
      </c>
      <c r="G124" s="26">
        <f t="shared" si="16"/>
        <v>823</v>
      </c>
      <c r="H124" s="9">
        <f t="shared" si="17"/>
        <v>815</v>
      </c>
      <c r="I124" s="18"/>
      <c r="J124" s="18"/>
    </row>
    <row r="125" spans="1:10" ht="15.75">
      <c r="A125" s="28" t="s">
        <v>213</v>
      </c>
      <c r="B125" s="20" t="s">
        <v>208</v>
      </c>
      <c r="C125" s="21">
        <v>1.16</v>
      </c>
      <c r="D125" s="21" t="s">
        <v>178</v>
      </c>
      <c r="E125" s="22">
        <f t="shared" si="13"/>
        <v>909.4399999999999</v>
      </c>
      <c r="F125" s="26">
        <v>784</v>
      </c>
      <c r="G125" s="26">
        <f t="shared" si="16"/>
        <v>823</v>
      </c>
      <c r="H125" s="9">
        <f t="shared" si="17"/>
        <v>955</v>
      </c>
      <c r="I125" s="18"/>
      <c r="J125" s="18"/>
    </row>
    <row r="126" spans="1:10" ht="15.75">
      <c r="A126" s="28" t="s">
        <v>215</v>
      </c>
      <c r="B126" s="20" t="s">
        <v>210</v>
      </c>
      <c r="C126" s="21">
        <v>2.24</v>
      </c>
      <c r="D126" s="21" t="s">
        <v>178</v>
      </c>
      <c r="E126" s="22">
        <f t="shared" si="13"/>
        <v>1756.16</v>
      </c>
      <c r="F126" s="26">
        <v>784</v>
      </c>
      <c r="G126" s="26">
        <f t="shared" si="16"/>
        <v>823</v>
      </c>
      <c r="H126" s="9">
        <f t="shared" si="17"/>
        <v>1844</v>
      </c>
      <c r="I126" s="18"/>
      <c r="J126" s="18"/>
    </row>
    <row r="127" spans="1:10" ht="15.75">
      <c r="A127" s="28" t="s">
        <v>216</v>
      </c>
      <c r="B127" s="20" t="s">
        <v>212</v>
      </c>
      <c r="C127" s="21">
        <v>0.39</v>
      </c>
      <c r="D127" s="21" t="s">
        <v>203</v>
      </c>
      <c r="E127" s="22">
        <f t="shared" si="13"/>
        <v>305.76</v>
      </c>
      <c r="F127" s="26">
        <v>784</v>
      </c>
      <c r="G127" s="26">
        <f t="shared" si="16"/>
        <v>823</v>
      </c>
      <c r="H127" s="9">
        <f t="shared" si="17"/>
        <v>321</v>
      </c>
      <c r="I127" s="18"/>
      <c r="J127" s="18"/>
    </row>
    <row r="128" spans="1:10" ht="15.75">
      <c r="A128" s="31" t="s">
        <v>287</v>
      </c>
      <c r="B128" s="20" t="s">
        <v>214</v>
      </c>
      <c r="C128" s="21">
        <v>0.27</v>
      </c>
      <c r="D128" s="21" t="s">
        <v>203</v>
      </c>
      <c r="E128" s="22">
        <f t="shared" si="13"/>
        <v>211.68</v>
      </c>
      <c r="F128" s="26">
        <v>784</v>
      </c>
      <c r="G128" s="26">
        <f t="shared" si="16"/>
        <v>823</v>
      </c>
      <c r="H128" s="9">
        <f t="shared" si="17"/>
        <v>222</v>
      </c>
      <c r="I128" s="18"/>
      <c r="J128" s="18"/>
    </row>
    <row r="129" spans="1:10" ht="15.75">
      <c r="A129" s="28" t="s">
        <v>288</v>
      </c>
      <c r="B129" s="20" t="s">
        <v>157</v>
      </c>
      <c r="C129" s="21">
        <v>0.88</v>
      </c>
      <c r="D129" s="21" t="s">
        <v>158</v>
      </c>
      <c r="E129" s="22">
        <f t="shared" si="13"/>
        <v>689.92</v>
      </c>
      <c r="F129" s="26">
        <v>784</v>
      </c>
      <c r="G129" s="26">
        <f t="shared" si="16"/>
        <v>823</v>
      </c>
      <c r="H129" s="9">
        <f t="shared" si="17"/>
        <v>724</v>
      </c>
      <c r="I129" s="18"/>
      <c r="J129" s="18"/>
    </row>
    <row r="130" spans="1:10" ht="15.75">
      <c r="A130" s="31" t="s">
        <v>290</v>
      </c>
      <c r="B130" s="20" t="s">
        <v>217</v>
      </c>
      <c r="C130" s="21">
        <v>0.89</v>
      </c>
      <c r="D130" s="21" t="s">
        <v>178</v>
      </c>
      <c r="E130" s="22">
        <f t="shared" si="13"/>
        <v>697.76</v>
      </c>
      <c r="F130" s="26">
        <v>784</v>
      </c>
      <c r="G130" s="26">
        <f t="shared" si="16"/>
        <v>823</v>
      </c>
      <c r="H130" s="9">
        <f t="shared" si="17"/>
        <v>732</v>
      </c>
      <c r="I130" s="18"/>
      <c r="J130" s="18"/>
    </row>
    <row r="131" spans="1:10" ht="15.75">
      <c r="A131" s="31" t="s">
        <v>300</v>
      </c>
      <c r="B131" s="20" t="s">
        <v>244</v>
      </c>
      <c r="C131" s="21">
        <v>1.57</v>
      </c>
      <c r="D131" s="21" t="s">
        <v>206</v>
      </c>
      <c r="E131" s="22">
        <f>F131*C131</f>
        <v>1230.88</v>
      </c>
      <c r="F131" s="26">
        <v>784</v>
      </c>
      <c r="G131" s="26">
        <f t="shared" si="16"/>
        <v>823</v>
      </c>
      <c r="H131" s="9">
        <f t="shared" si="17"/>
        <v>1292</v>
      </c>
      <c r="I131" s="18"/>
      <c r="J131" s="18"/>
    </row>
    <row r="132" spans="1:10" ht="15.75">
      <c r="A132" s="34" t="s">
        <v>218</v>
      </c>
      <c r="B132" s="34"/>
      <c r="C132" s="34"/>
      <c r="D132" s="34"/>
      <c r="E132" s="34"/>
      <c r="F132" s="34"/>
      <c r="G132" s="34"/>
      <c r="H132" s="34"/>
      <c r="I132" s="18"/>
      <c r="J132" s="18"/>
    </row>
    <row r="133" spans="1:10" ht="15.75">
      <c r="A133" s="28" t="s">
        <v>219</v>
      </c>
      <c r="B133" s="20" t="s">
        <v>220</v>
      </c>
      <c r="C133" s="21">
        <v>1.29</v>
      </c>
      <c r="D133" s="21" t="s">
        <v>221</v>
      </c>
      <c r="E133" s="22">
        <f>C133*F133</f>
        <v>1011.36</v>
      </c>
      <c r="F133" s="26">
        <v>784</v>
      </c>
      <c r="G133" s="26">
        <f>ROUND(F133*1.05,0)</f>
        <v>823</v>
      </c>
      <c r="H133" s="9">
        <f>ROUND(C133*G133,0)</f>
        <v>1062</v>
      </c>
      <c r="I133" s="18"/>
      <c r="J133" s="18"/>
    </row>
    <row r="134" spans="1:10" ht="15.75">
      <c r="A134" s="28" t="s">
        <v>222</v>
      </c>
      <c r="B134" s="20" t="s">
        <v>223</v>
      </c>
      <c r="C134" s="21">
        <v>0.39</v>
      </c>
      <c r="D134" s="21" t="s">
        <v>155</v>
      </c>
      <c r="E134" s="22">
        <f>C134*F134</f>
        <v>305.76</v>
      </c>
      <c r="F134" s="26">
        <v>784</v>
      </c>
      <c r="G134" s="26">
        <f>ROUND(F134*1.05,0)</f>
        <v>823</v>
      </c>
      <c r="H134" s="9">
        <f>ROUND(C134*G134,0)</f>
        <v>321</v>
      </c>
      <c r="I134" s="18"/>
      <c r="J134" s="18"/>
    </row>
    <row r="135" spans="1:10" ht="15.75">
      <c r="A135" s="28" t="s">
        <v>224</v>
      </c>
      <c r="B135" s="20" t="s">
        <v>225</v>
      </c>
      <c r="C135" s="21">
        <v>0.76</v>
      </c>
      <c r="D135" s="21" t="s">
        <v>226</v>
      </c>
      <c r="E135" s="22">
        <f>C135*F135</f>
        <v>595.84</v>
      </c>
      <c r="F135" s="26">
        <v>784</v>
      </c>
      <c r="G135" s="26">
        <f>ROUND(F135*1.05,0)</f>
        <v>823</v>
      </c>
      <c r="H135" s="9">
        <f>ROUND(C135*G135,0)</f>
        <v>625</v>
      </c>
      <c r="I135" s="18"/>
      <c r="J135" s="18"/>
    </row>
    <row r="136" spans="1:10" ht="15.75">
      <c r="A136" s="28" t="s">
        <v>227</v>
      </c>
      <c r="B136" s="20" t="s">
        <v>228</v>
      </c>
      <c r="C136" s="21">
        <v>1.53</v>
      </c>
      <c r="D136" s="21" t="s">
        <v>8</v>
      </c>
      <c r="E136" s="22">
        <f>C136*F136</f>
        <v>1199.52</v>
      </c>
      <c r="F136" s="26">
        <v>784</v>
      </c>
      <c r="G136" s="26">
        <f>ROUND(F136*1.05,0)</f>
        <v>823</v>
      </c>
      <c r="H136" s="9">
        <f>ROUND(C136*G136,0)</f>
        <v>1259</v>
      </c>
      <c r="I136" s="18"/>
      <c r="J136" s="18"/>
    </row>
    <row r="137" spans="1:10" ht="15.75">
      <c r="A137" s="19" t="s">
        <v>229</v>
      </c>
      <c r="B137" s="20" t="s">
        <v>230</v>
      </c>
      <c r="C137" s="21">
        <v>1.72</v>
      </c>
      <c r="D137" s="21" t="s">
        <v>8</v>
      </c>
      <c r="E137" s="22">
        <f>C137*F137</f>
        <v>1348.48</v>
      </c>
      <c r="F137" s="26">
        <v>784</v>
      </c>
      <c r="G137" s="26">
        <f>ROUND(F137*1.05,0)</f>
        <v>823</v>
      </c>
      <c r="H137" s="9">
        <f>ROUND(C137*G137,0)</f>
        <v>1416</v>
      </c>
      <c r="I137" s="18"/>
      <c r="J137" s="18"/>
    </row>
    <row r="138" spans="1:10" ht="15.75">
      <c r="A138" s="34" t="s">
        <v>231</v>
      </c>
      <c r="B138" s="34"/>
      <c r="C138" s="34"/>
      <c r="D138" s="34"/>
      <c r="E138" s="34"/>
      <c r="F138" s="34"/>
      <c r="G138" s="34"/>
      <c r="H138" s="34"/>
      <c r="I138" s="18"/>
      <c r="J138" s="18"/>
    </row>
    <row r="139" spans="1:10" ht="15.75">
      <c r="A139" s="19" t="s">
        <v>232</v>
      </c>
      <c r="B139" s="20" t="s">
        <v>121</v>
      </c>
      <c r="C139" s="21">
        <v>1.99</v>
      </c>
      <c r="D139" s="21" t="s">
        <v>122</v>
      </c>
      <c r="E139" s="22">
        <f aca="true" t="shared" si="18" ref="E139:E146">C139*F139</f>
        <v>1560.16</v>
      </c>
      <c r="F139" s="26">
        <v>784</v>
      </c>
      <c r="G139" s="26">
        <f aca="true" t="shared" si="19" ref="G139:G146">ROUND(F139*1.05,0)</f>
        <v>823</v>
      </c>
      <c r="H139" s="9">
        <f aca="true" t="shared" si="20" ref="H139:H146">ROUND(C139*G139,0)</f>
        <v>1638</v>
      </c>
      <c r="I139" s="18"/>
      <c r="J139" s="18"/>
    </row>
    <row r="140" spans="1:10" ht="15.75">
      <c r="A140" s="19" t="s">
        <v>233</v>
      </c>
      <c r="B140" s="20" t="s">
        <v>234</v>
      </c>
      <c r="C140" s="21">
        <v>2.5</v>
      </c>
      <c r="D140" s="21" t="s">
        <v>178</v>
      </c>
      <c r="E140" s="22">
        <f t="shared" si="18"/>
        <v>1960</v>
      </c>
      <c r="F140" s="26">
        <v>784</v>
      </c>
      <c r="G140" s="26">
        <f t="shared" si="19"/>
        <v>823</v>
      </c>
      <c r="H140" s="9">
        <f t="shared" si="20"/>
        <v>2058</v>
      </c>
      <c r="I140" s="18"/>
      <c r="J140" s="18"/>
    </row>
    <row r="141" spans="1:10" ht="15.75">
      <c r="A141" s="19" t="s">
        <v>235</v>
      </c>
      <c r="B141" s="20" t="s">
        <v>236</v>
      </c>
      <c r="C141" s="21">
        <v>3.35</v>
      </c>
      <c r="D141" s="21" t="s">
        <v>178</v>
      </c>
      <c r="E141" s="22">
        <f t="shared" si="18"/>
        <v>2626.4</v>
      </c>
      <c r="F141" s="26">
        <v>784</v>
      </c>
      <c r="G141" s="26">
        <f t="shared" si="19"/>
        <v>823</v>
      </c>
      <c r="H141" s="9">
        <f t="shared" si="20"/>
        <v>2757</v>
      </c>
      <c r="I141" s="18"/>
      <c r="J141" s="18"/>
    </row>
    <row r="142" spans="1:10" ht="15.75">
      <c r="A142" s="19" t="s">
        <v>237</v>
      </c>
      <c r="B142" s="20" t="s">
        <v>238</v>
      </c>
      <c r="C142" s="21">
        <v>1.01</v>
      </c>
      <c r="D142" s="21" t="s">
        <v>8</v>
      </c>
      <c r="E142" s="22">
        <f t="shared" si="18"/>
        <v>791.84</v>
      </c>
      <c r="F142" s="26">
        <v>784</v>
      </c>
      <c r="G142" s="26">
        <f t="shared" si="19"/>
        <v>823</v>
      </c>
      <c r="H142" s="9">
        <f t="shared" si="20"/>
        <v>831</v>
      </c>
      <c r="I142" s="18"/>
      <c r="J142" s="18"/>
    </row>
    <row r="143" spans="1:10" ht="15.75">
      <c r="A143" s="19" t="s">
        <v>239</v>
      </c>
      <c r="B143" s="20" t="s">
        <v>240</v>
      </c>
      <c r="C143" s="21">
        <v>1.75</v>
      </c>
      <c r="D143" s="21" t="s">
        <v>8</v>
      </c>
      <c r="E143" s="22">
        <f t="shared" si="18"/>
        <v>1372</v>
      </c>
      <c r="F143" s="26">
        <v>784</v>
      </c>
      <c r="G143" s="26">
        <f t="shared" si="19"/>
        <v>823</v>
      </c>
      <c r="H143" s="9">
        <f t="shared" si="20"/>
        <v>1440</v>
      </c>
      <c r="I143" s="18"/>
      <c r="J143" s="18"/>
    </row>
    <row r="144" spans="1:10" ht="15.75">
      <c r="A144" s="19" t="s">
        <v>241</v>
      </c>
      <c r="B144" s="20" t="s">
        <v>242</v>
      </c>
      <c r="C144" s="21">
        <v>0.85</v>
      </c>
      <c r="D144" s="21"/>
      <c r="E144" s="22">
        <f t="shared" si="18"/>
        <v>666.4</v>
      </c>
      <c r="F144" s="26">
        <v>784</v>
      </c>
      <c r="G144" s="26">
        <f t="shared" si="19"/>
        <v>823</v>
      </c>
      <c r="H144" s="9">
        <f t="shared" si="20"/>
        <v>700</v>
      </c>
      <c r="I144" s="18"/>
      <c r="J144" s="18"/>
    </row>
    <row r="145" spans="1:10" ht="15.75">
      <c r="A145" s="19" t="s">
        <v>243</v>
      </c>
      <c r="B145" s="20" t="s">
        <v>225</v>
      </c>
      <c r="C145" s="21">
        <v>1.15</v>
      </c>
      <c r="D145" s="21" t="s">
        <v>226</v>
      </c>
      <c r="E145" s="22">
        <f t="shared" si="18"/>
        <v>901.5999999999999</v>
      </c>
      <c r="F145" s="26">
        <v>784</v>
      </c>
      <c r="G145" s="26">
        <f t="shared" si="19"/>
        <v>823</v>
      </c>
      <c r="H145" s="9">
        <f t="shared" si="20"/>
        <v>946</v>
      </c>
      <c r="I145" s="18"/>
      <c r="J145" s="18"/>
    </row>
    <row r="146" spans="1:10" ht="15.75">
      <c r="A146" s="19" t="s">
        <v>305</v>
      </c>
      <c r="B146" s="20" t="s">
        <v>306</v>
      </c>
      <c r="C146" s="21">
        <v>2.15</v>
      </c>
      <c r="D146" s="21" t="s">
        <v>8</v>
      </c>
      <c r="E146" s="22">
        <f t="shared" si="18"/>
        <v>1685.6</v>
      </c>
      <c r="F146" s="26">
        <v>784</v>
      </c>
      <c r="G146" s="26">
        <f t="shared" si="19"/>
        <v>823</v>
      </c>
      <c r="H146" s="9">
        <f t="shared" si="20"/>
        <v>1769</v>
      </c>
      <c r="I146" s="18"/>
      <c r="J146" s="18"/>
    </row>
    <row r="147" spans="1:10" ht="15.75">
      <c r="A147" s="34" t="s">
        <v>307</v>
      </c>
      <c r="B147" s="34"/>
      <c r="C147" s="34"/>
      <c r="D147" s="34"/>
      <c r="E147" s="34"/>
      <c r="F147" s="34"/>
      <c r="G147" s="34"/>
      <c r="H147" s="34"/>
      <c r="I147" s="18"/>
      <c r="J147" s="18"/>
    </row>
    <row r="148" spans="1:10" ht="15.75">
      <c r="A148" s="19" t="s">
        <v>308</v>
      </c>
      <c r="B148" s="20" t="s">
        <v>245</v>
      </c>
      <c r="C148" s="21"/>
      <c r="D148" s="21" t="s">
        <v>178</v>
      </c>
      <c r="E148" s="22">
        <v>124</v>
      </c>
      <c r="F148" s="26"/>
      <c r="G148" s="33">
        <v>1.05</v>
      </c>
      <c r="H148" s="27">
        <f>ROUND(E148*G148,0)</f>
        <v>130</v>
      </c>
      <c r="I148" s="18"/>
      <c r="J148" s="18"/>
    </row>
    <row r="149" spans="1:10" ht="15.75">
      <c r="A149" s="19" t="s">
        <v>309</v>
      </c>
      <c r="B149" s="20" t="s">
        <v>246</v>
      </c>
      <c r="C149" s="21"/>
      <c r="D149" s="21" t="s">
        <v>247</v>
      </c>
      <c r="E149" s="22">
        <v>92</v>
      </c>
      <c r="F149" s="26"/>
      <c r="G149" s="33">
        <v>1.05</v>
      </c>
      <c r="H149" s="27">
        <f>ROUND(E149*G149,0)</f>
        <v>97</v>
      </c>
      <c r="I149" s="18"/>
      <c r="J149" s="18"/>
    </row>
    <row r="150" spans="1:10" ht="15.75">
      <c r="A150" s="19" t="s">
        <v>310</v>
      </c>
      <c r="B150" s="20" t="s">
        <v>248</v>
      </c>
      <c r="C150" s="21"/>
      <c r="D150" s="21"/>
      <c r="E150" s="22">
        <v>231</v>
      </c>
      <c r="F150" s="26"/>
      <c r="G150" s="33">
        <v>1.05</v>
      </c>
      <c r="H150" s="27">
        <f>ROUND(E150*G150,0)</f>
        <v>243</v>
      </c>
      <c r="I150" s="18"/>
      <c r="J150" s="18"/>
    </row>
    <row r="151" spans="1:10" ht="15.75">
      <c r="A151" s="19" t="s">
        <v>311</v>
      </c>
      <c r="B151" s="20" t="s">
        <v>249</v>
      </c>
      <c r="C151" s="21"/>
      <c r="D151" s="21" t="s">
        <v>250</v>
      </c>
      <c r="E151" s="22">
        <v>162</v>
      </c>
      <c r="F151" s="26"/>
      <c r="G151" s="33">
        <v>1.05</v>
      </c>
      <c r="H151" s="27">
        <f>ROUND(E151*G151,0)</f>
        <v>170</v>
      </c>
      <c r="I151" s="18"/>
      <c r="J151" s="18"/>
    </row>
    <row r="152" spans="1:10" ht="15.75">
      <c r="A152" s="19" t="s">
        <v>312</v>
      </c>
      <c r="B152" s="20" t="s">
        <v>251</v>
      </c>
      <c r="C152" s="21"/>
      <c r="D152" s="21"/>
      <c r="E152" s="22">
        <v>84</v>
      </c>
      <c r="F152" s="26"/>
      <c r="G152" s="33">
        <v>1.05</v>
      </c>
      <c r="H152" s="27">
        <f>ROUND(E152*G152,0)</f>
        <v>88</v>
      </c>
      <c r="I152" s="18"/>
      <c r="J152" s="18"/>
    </row>
    <row r="153" spans="1:10" ht="15.75">
      <c r="A153" s="19" t="s">
        <v>313</v>
      </c>
      <c r="B153" s="20" t="s">
        <v>252</v>
      </c>
      <c r="C153" s="21"/>
      <c r="D153" s="35" t="s">
        <v>253</v>
      </c>
      <c r="E153" s="35"/>
      <c r="F153" s="26"/>
      <c r="G153" s="26"/>
      <c r="H153" s="26"/>
      <c r="I153" s="18"/>
      <c r="J153" s="18"/>
    </row>
    <row r="154" spans="1:10" ht="31.5">
      <c r="A154" s="19" t="s">
        <v>314</v>
      </c>
      <c r="B154" s="24" t="s">
        <v>254</v>
      </c>
      <c r="C154" s="21"/>
      <c r="D154" s="21" t="s">
        <v>13</v>
      </c>
      <c r="E154" s="22">
        <v>290</v>
      </c>
      <c r="F154" s="26"/>
      <c r="G154" s="33">
        <v>1.05</v>
      </c>
      <c r="H154" s="27">
        <f aca="true" t="shared" si="21" ref="H154:H160">ROUND(E154*G154,0)</f>
        <v>305</v>
      </c>
      <c r="I154" s="18"/>
      <c r="J154" s="18"/>
    </row>
    <row r="155" spans="1:10" ht="27" customHeight="1">
      <c r="A155" s="19" t="s">
        <v>315</v>
      </c>
      <c r="B155" s="20" t="s">
        <v>255</v>
      </c>
      <c r="C155" s="21"/>
      <c r="D155" s="21" t="s">
        <v>256</v>
      </c>
      <c r="E155" s="22">
        <v>212</v>
      </c>
      <c r="F155" s="26"/>
      <c r="G155" s="33">
        <v>1.05</v>
      </c>
      <c r="H155" s="27">
        <f t="shared" si="21"/>
        <v>223</v>
      </c>
      <c r="I155" s="18"/>
      <c r="J155" s="18"/>
    </row>
    <row r="156" spans="1:10" ht="15.75">
      <c r="A156" s="19" t="s">
        <v>316</v>
      </c>
      <c r="B156" s="20" t="s">
        <v>303</v>
      </c>
      <c r="C156" s="21"/>
      <c r="D156" s="21" t="s">
        <v>257</v>
      </c>
      <c r="E156" s="22">
        <v>150</v>
      </c>
      <c r="F156" s="26" t="s">
        <v>382</v>
      </c>
      <c r="G156" s="33">
        <v>1.05</v>
      </c>
      <c r="H156" s="27">
        <f t="shared" si="21"/>
        <v>158</v>
      </c>
      <c r="I156" s="18"/>
      <c r="J156" s="18"/>
    </row>
    <row r="157" spans="1:10" ht="15.75">
      <c r="A157" s="19" t="s">
        <v>317</v>
      </c>
      <c r="B157" s="20" t="s">
        <v>258</v>
      </c>
      <c r="C157" s="21"/>
      <c r="D157" s="21" t="s">
        <v>13</v>
      </c>
      <c r="E157" s="22">
        <v>190</v>
      </c>
      <c r="F157" s="26"/>
      <c r="G157" s="33">
        <v>1.05</v>
      </c>
      <c r="H157" s="27">
        <f t="shared" si="21"/>
        <v>200</v>
      </c>
      <c r="I157" s="18"/>
      <c r="J157" s="18"/>
    </row>
    <row r="158" spans="1:10" ht="15.75">
      <c r="A158" s="19" t="s">
        <v>318</v>
      </c>
      <c r="B158" s="20" t="s">
        <v>259</v>
      </c>
      <c r="C158" s="21"/>
      <c r="D158" s="21" t="s">
        <v>8</v>
      </c>
      <c r="E158" s="22">
        <v>446</v>
      </c>
      <c r="F158" s="26"/>
      <c r="G158" s="33">
        <v>1.05</v>
      </c>
      <c r="H158" s="27">
        <f t="shared" si="21"/>
        <v>468</v>
      </c>
      <c r="I158" s="18"/>
      <c r="J158" s="18"/>
    </row>
    <row r="159" spans="1:10" ht="15.75">
      <c r="A159" s="19" t="s">
        <v>319</v>
      </c>
      <c r="B159" s="20" t="s">
        <v>260</v>
      </c>
      <c r="C159" s="21"/>
      <c r="D159" s="21" t="s">
        <v>247</v>
      </c>
      <c r="E159" s="22">
        <v>141</v>
      </c>
      <c r="F159" s="26"/>
      <c r="G159" s="33">
        <v>1.05</v>
      </c>
      <c r="H159" s="27">
        <f t="shared" si="21"/>
        <v>148</v>
      </c>
      <c r="I159" s="18"/>
      <c r="J159" s="18"/>
    </row>
    <row r="160" spans="1:10" ht="15.75">
      <c r="A160" s="19" t="s">
        <v>320</v>
      </c>
      <c r="B160" s="20" t="s">
        <v>261</v>
      </c>
      <c r="C160" s="21"/>
      <c r="D160" s="21" t="s">
        <v>262</v>
      </c>
      <c r="E160" s="22">
        <v>915</v>
      </c>
      <c r="F160" s="26"/>
      <c r="G160" s="33">
        <v>1.05</v>
      </c>
      <c r="H160" s="27">
        <f t="shared" si="21"/>
        <v>961</v>
      </c>
      <c r="I160" s="18"/>
      <c r="J160" s="18"/>
    </row>
    <row r="161" spans="1:10" ht="31.5">
      <c r="A161" s="19" t="s">
        <v>321</v>
      </c>
      <c r="B161" s="24" t="s">
        <v>263</v>
      </c>
      <c r="C161" s="21"/>
      <c r="D161" s="21"/>
      <c r="E161" s="22">
        <v>1200</v>
      </c>
      <c r="F161" s="26" t="s">
        <v>378</v>
      </c>
      <c r="G161" s="33">
        <v>1.05</v>
      </c>
      <c r="H161" s="27">
        <f aca="true" t="shared" si="22" ref="H161:H166">ROUND(E161*G161,0)</f>
        <v>1260</v>
      </c>
      <c r="I161" s="18"/>
      <c r="J161" s="18"/>
    </row>
    <row r="162" spans="1:10" s="17" customFormat="1" ht="15.75">
      <c r="A162" s="15" t="s">
        <v>3</v>
      </c>
      <c r="B162" s="15" t="s">
        <v>4</v>
      </c>
      <c r="C162" s="15" t="s">
        <v>14</v>
      </c>
      <c r="D162" s="15" t="s">
        <v>9</v>
      </c>
      <c r="E162" s="15" t="s">
        <v>5</v>
      </c>
      <c r="F162" s="33"/>
      <c r="G162" s="33"/>
      <c r="H162" s="15" t="s">
        <v>5</v>
      </c>
      <c r="I162" s="16"/>
      <c r="J162" s="16"/>
    </row>
    <row r="163" spans="1:10" s="10" customFormat="1" ht="12.75">
      <c r="A163" s="12">
        <v>1</v>
      </c>
      <c r="B163" s="12">
        <v>2</v>
      </c>
      <c r="C163" s="12">
        <v>3</v>
      </c>
      <c r="D163" s="12">
        <v>4</v>
      </c>
      <c r="E163" s="12">
        <v>5</v>
      </c>
      <c r="F163" s="13"/>
      <c r="G163" s="13"/>
      <c r="H163" s="12">
        <v>5</v>
      </c>
      <c r="I163" s="11"/>
      <c r="J163" s="11"/>
    </row>
    <row r="164" spans="1:10" ht="15.75">
      <c r="A164" s="19" t="s">
        <v>322</v>
      </c>
      <c r="B164" s="20" t="s">
        <v>379</v>
      </c>
      <c r="C164" s="21"/>
      <c r="D164" s="21" t="s">
        <v>8</v>
      </c>
      <c r="E164" s="22">
        <v>154</v>
      </c>
      <c r="F164" s="26"/>
      <c r="G164" s="33">
        <v>1.05</v>
      </c>
      <c r="H164" s="27">
        <f t="shared" si="22"/>
        <v>162</v>
      </c>
      <c r="I164" s="18"/>
      <c r="J164" s="18"/>
    </row>
    <row r="165" spans="1:10" ht="33.75" customHeight="1">
      <c r="A165" s="19" t="s">
        <v>323</v>
      </c>
      <c r="B165" s="24" t="s">
        <v>264</v>
      </c>
      <c r="C165" s="21"/>
      <c r="D165" s="21"/>
      <c r="E165" s="22">
        <v>255</v>
      </c>
      <c r="F165" s="26"/>
      <c r="G165" s="33">
        <v>1.05</v>
      </c>
      <c r="H165" s="27">
        <f t="shared" si="22"/>
        <v>268</v>
      </c>
      <c r="I165" s="18"/>
      <c r="J165" s="18"/>
    </row>
    <row r="166" spans="1:10" ht="31.5">
      <c r="A166" s="19" t="s">
        <v>324</v>
      </c>
      <c r="B166" s="24" t="s">
        <v>301</v>
      </c>
      <c r="C166" s="21"/>
      <c r="D166" s="21" t="s">
        <v>13</v>
      </c>
      <c r="E166" s="22">
        <v>140</v>
      </c>
      <c r="F166" s="26"/>
      <c r="G166" s="33">
        <v>1.05</v>
      </c>
      <c r="H166" s="27">
        <f t="shared" si="22"/>
        <v>147</v>
      </c>
      <c r="I166" s="18"/>
      <c r="J166" s="18"/>
    </row>
    <row r="167" spans="1:10" ht="15.75">
      <c r="A167" s="19" t="s">
        <v>325</v>
      </c>
      <c r="B167" s="24" t="s">
        <v>291</v>
      </c>
      <c r="C167" s="21"/>
      <c r="D167" s="35" t="s">
        <v>253</v>
      </c>
      <c r="E167" s="35"/>
      <c r="F167" s="26"/>
      <c r="G167" s="26"/>
      <c r="H167" s="26"/>
      <c r="I167" s="18"/>
      <c r="J167" s="18"/>
    </row>
    <row r="168" spans="1:10" ht="15.75">
      <c r="A168" s="34" t="s">
        <v>326</v>
      </c>
      <c r="B168" s="34"/>
      <c r="C168" s="34"/>
      <c r="D168" s="34"/>
      <c r="E168" s="34"/>
      <c r="F168" s="34"/>
      <c r="G168" s="34"/>
      <c r="H168" s="34"/>
      <c r="I168" s="18"/>
      <c r="J168" s="18"/>
    </row>
    <row r="169" spans="1:10" ht="15.75">
      <c r="A169" s="34" t="s">
        <v>327</v>
      </c>
      <c r="B169" s="34"/>
      <c r="C169" s="34"/>
      <c r="D169" s="34"/>
      <c r="E169" s="34"/>
      <c r="F169" s="34"/>
      <c r="G169" s="34"/>
      <c r="H169" s="34"/>
      <c r="I169" s="18"/>
      <c r="J169" s="18"/>
    </row>
    <row r="170" spans="1:10" ht="15.75">
      <c r="A170" s="19" t="s">
        <v>328</v>
      </c>
      <c r="B170" s="20" t="s">
        <v>265</v>
      </c>
      <c r="C170" s="21">
        <v>0.7</v>
      </c>
      <c r="D170" s="21" t="s">
        <v>13</v>
      </c>
      <c r="E170" s="22">
        <f aca="true" t="shared" si="23" ref="E170:E186">C170*F170</f>
        <v>548.8</v>
      </c>
      <c r="F170" s="26">
        <v>784</v>
      </c>
      <c r="G170" s="26">
        <f aca="true" t="shared" si="24" ref="G170:G178">ROUND(F170*1.05,0)</f>
        <v>823</v>
      </c>
      <c r="H170" s="9">
        <f aca="true" t="shared" si="25" ref="H170:H178">ROUND(C170*G170,0)</f>
        <v>576</v>
      </c>
      <c r="I170" s="18"/>
      <c r="J170" s="18"/>
    </row>
    <row r="171" spans="1:10" ht="15.75">
      <c r="A171" s="19" t="s">
        <v>329</v>
      </c>
      <c r="B171" s="20" t="s">
        <v>266</v>
      </c>
      <c r="C171" s="21">
        <v>0.84</v>
      </c>
      <c r="D171" s="21" t="s">
        <v>13</v>
      </c>
      <c r="E171" s="22">
        <f t="shared" si="23"/>
        <v>658.56</v>
      </c>
      <c r="F171" s="26">
        <v>784</v>
      </c>
      <c r="G171" s="26">
        <f t="shared" si="24"/>
        <v>823</v>
      </c>
      <c r="H171" s="9">
        <f t="shared" si="25"/>
        <v>691</v>
      </c>
      <c r="I171" s="18"/>
      <c r="J171" s="18"/>
    </row>
    <row r="172" spans="1:10" ht="15.75">
      <c r="A172" s="19" t="s">
        <v>330</v>
      </c>
      <c r="B172" s="20" t="s">
        <v>267</v>
      </c>
      <c r="C172" s="21">
        <v>1.42</v>
      </c>
      <c r="D172" s="21" t="s">
        <v>13</v>
      </c>
      <c r="E172" s="22">
        <f t="shared" si="23"/>
        <v>1113.28</v>
      </c>
      <c r="F172" s="26">
        <v>784</v>
      </c>
      <c r="G172" s="26">
        <f t="shared" si="24"/>
        <v>823</v>
      </c>
      <c r="H172" s="9">
        <f t="shared" si="25"/>
        <v>1169</v>
      </c>
      <c r="I172" s="18"/>
      <c r="J172" s="18"/>
    </row>
    <row r="173" spans="1:10" ht="15.75">
      <c r="A173" s="19" t="s">
        <v>331</v>
      </c>
      <c r="B173" s="20" t="s">
        <v>268</v>
      </c>
      <c r="C173" s="21">
        <v>1.55</v>
      </c>
      <c r="D173" s="21" t="s">
        <v>13</v>
      </c>
      <c r="E173" s="22">
        <f t="shared" si="23"/>
        <v>1215.2</v>
      </c>
      <c r="F173" s="26">
        <v>784</v>
      </c>
      <c r="G173" s="26">
        <f t="shared" si="24"/>
        <v>823</v>
      </c>
      <c r="H173" s="9">
        <f t="shared" si="25"/>
        <v>1276</v>
      </c>
      <c r="I173" s="18"/>
      <c r="J173" s="18"/>
    </row>
    <row r="174" spans="1:10" ht="15.75">
      <c r="A174" s="19" t="s">
        <v>332</v>
      </c>
      <c r="B174" s="20" t="s">
        <v>269</v>
      </c>
      <c r="C174" s="21">
        <v>1.65</v>
      </c>
      <c r="D174" s="21" t="s">
        <v>13</v>
      </c>
      <c r="E174" s="22">
        <f t="shared" si="23"/>
        <v>1293.6</v>
      </c>
      <c r="F174" s="26">
        <v>784</v>
      </c>
      <c r="G174" s="26">
        <f t="shared" si="24"/>
        <v>823</v>
      </c>
      <c r="H174" s="9">
        <f t="shared" si="25"/>
        <v>1358</v>
      </c>
      <c r="I174" s="18"/>
      <c r="J174" s="18"/>
    </row>
    <row r="175" spans="1:10" ht="15.75">
      <c r="A175" s="19" t="s">
        <v>333</v>
      </c>
      <c r="B175" s="20" t="s">
        <v>270</v>
      </c>
      <c r="C175" s="21">
        <v>1.74</v>
      </c>
      <c r="D175" s="21" t="s">
        <v>13</v>
      </c>
      <c r="E175" s="22">
        <f t="shared" si="23"/>
        <v>1364.16</v>
      </c>
      <c r="F175" s="26">
        <v>784</v>
      </c>
      <c r="G175" s="26">
        <f t="shared" si="24"/>
        <v>823</v>
      </c>
      <c r="H175" s="9">
        <f t="shared" si="25"/>
        <v>1432</v>
      </c>
      <c r="I175" s="18"/>
      <c r="J175" s="18"/>
    </row>
    <row r="176" spans="1:10" ht="15.75">
      <c r="A176" s="19" t="s">
        <v>334</v>
      </c>
      <c r="B176" s="20" t="s">
        <v>271</v>
      </c>
      <c r="C176" s="21">
        <v>1.42</v>
      </c>
      <c r="D176" s="21" t="s">
        <v>13</v>
      </c>
      <c r="E176" s="22">
        <f t="shared" si="23"/>
        <v>1113.28</v>
      </c>
      <c r="F176" s="26">
        <v>784</v>
      </c>
      <c r="G176" s="26">
        <f t="shared" si="24"/>
        <v>823</v>
      </c>
      <c r="H176" s="9">
        <f t="shared" si="25"/>
        <v>1169</v>
      </c>
      <c r="I176" s="18"/>
      <c r="J176" s="18"/>
    </row>
    <row r="177" spans="1:10" ht="15.75">
      <c r="A177" s="19" t="s">
        <v>335</v>
      </c>
      <c r="B177" s="20" t="s">
        <v>292</v>
      </c>
      <c r="C177" s="21">
        <v>1.58</v>
      </c>
      <c r="D177" s="21" t="s">
        <v>13</v>
      </c>
      <c r="E177" s="22">
        <f t="shared" si="23"/>
        <v>1238.72</v>
      </c>
      <c r="F177" s="26">
        <v>784</v>
      </c>
      <c r="G177" s="26">
        <f t="shared" si="24"/>
        <v>823</v>
      </c>
      <c r="H177" s="9">
        <f t="shared" si="25"/>
        <v>1300</v>
      </c>
      <c r="I177" s="18"/>
      <c r="J177" s="18"/>
    </row>
    <row r="178" spans="1:10" ht="15.75">
      <c r="A178" s="19" t="s">
        <v>336</v>
      </c>
      <c r="B178" s="20" t="s">
        <v>272</v>
      </c>
      <c r="C178" s="21">
        <v>1.83</v>
      </c>
      <c r="D178" s="21" t="s">
        <v>13</v>
      </c>
      <c r="E178" s="22">
        <f t="shared" si="23"/>
        <v>1434.72</v>
      </c>
      <c r="F178" s="26">
        <v>784</v>
      </c>
      <c r="G178" s="26">
        <f t="shared" si="24"/>
        <v>823</v>
      </c>
      <c r="H178" s="9">
        <f t="shared" si="25"/>
        <v>1506</v>
      </c>
      <c r="I178" s="18"/>
      <c r="J178" s="18"/>
    </row>
    <row r="179" spans="1:10" s="17" customFormat="1" ht="15.75">
      <c r="A179" s="15" t="s">
        <v>3</v>
      </c>
      <c r="B179" s="15" t="s">
        <v>4</v>
      </c>
      <c r="C179" s="15" t="s">
        <v>14</v>
      </c>
      <c r="D179" s="15" t="s">
        <v>9</v>
      </c>
      <c r="E179" s="15" t="s">
        <v>5</v>
      </c>
      <c r="F179" s="33"/>
      <c r="G179" s="33"/>
      <c r="H179" s="15" t="s">
        <v>5</v>
      </c>
      <c r="I179" s="16"/>
      <c r="J179" s="16"/>
    </row>
    <row r="180" spans="1:10" s="17" customFormat="1" ht="15.75">
      <c r="A180" s="15">
        <v>1</v>
      </c>
      <c r="B180" s="15">
        <v>2</v>
      </c>
      <c r="C180" s="15">
        <v>3</v>
      </c>
      <c r="D180" s="15">
        <v>4</v>
      </c>
      <c r="E180" s="15">
        <v>5</v>
      </c>
      <c r="F180" s="33"/>
      <c r="G180" s="33"/>
      <c r="H180" s="15">
        <v>5</v>
      </c>
      <c r="I180" s="16"/>
      <c r="J180" s="16"/>
    </row>
    <row r="181" spans="1:10" ht="15.75">
      <c r="A181" s="19" t="s">
        <v>337</v>
      </c>
      <c r="B181" s="20" t="s">
        <v>273</v>
      </c>
      <c r="C181" s="21">
        <v>0.42</v>
      </c>
      <c r="D181" s="21" t="s">
        <v>103</v>
      </c>
      <c r="E181" s="22">
        <f t="shared" si="23"/>
        <v>329.28</v>
      </c>
      <c r="F181" s="26">
        <v>784</v>
      </c>
      <c r="G181" s="26">
        <f aca="true" t="shared" si="26" ref="G181:G186">ROUND(F181*1.05,0)</f>
        <v>823</v>
      </c>
      <c r="H181" s="9">
        <f aca="true" t="shared" si="27" ref="H181:H186">ROUND(C181*G181,0)</f>
        <v>346</v>
      </c>
      <c r="I181" s="18"/>
      <c r="J181" s="18"/>
    </row>
    <row r="182" spans="1:10" ht="15.75">
      <c r="A182" s="28" t="s">
        <v>338</v>
      </c>
      <c r="B182" s="20" t="s">
        <v>293</v>
      </c>
      <c r="C182" s="21">
        <v>1.58</v>
      </c>
      <c r="D182" s="21" t="s">
        <v>13</v>
      </c>
      <c r="E182" s="22">
        <f t="shared" si="23"/>
        <v>1238.72</v>
      </c>
      <c r="F182" s="26">
        <v>784</v>
      </c>
      <c r="G182" s="26">
        <f t="shared" si="26"/>
        <v>823</v>
      </c>
      <c r="H182" s="9">
        <f t="shared" si="27"/>
        <v>1300</v>
      </c>
      <c r="I182" s="18"/>
      <c r="J182" s="18"/>
    </row>
    <row r="183" spans="1:10" ht="15.75">
      <c r="A183" s="19" t="s">
        <v>339</v>
      </c>
      <c r="B183" s="20" t="s">
        <v>294</v>
      </c>
      <c r="C183" s="21">
        <v>1.25</v>
      </c>
      <c r="D183" s="21" t="s">
        <v>13</v>
      </c>
      <c r="E183" s="22">
        <f t="shared" si="23"/>
        <v>980</v>
      </c>
      <c r="F183" s="26">
        <v>784</v>
      </c>
      <c r="G183" s="26">
        <f t="shared" si="26"/>
        <v>823</v>
      </c>
      <c r="H183" s="9">
        <f t="shared" si="27"/>
        <v>1029</v>
      </c>
      <c r="I183" s="18"/>
      <c r="J183" s="18"/>
    </row>
    <row r="184" spans="1:10" ht="15.75">
      <c r="A184" s="19" t="s">
        <v>340</v>
      </c>
      <c r="B184" s="20" t="s">
        <v>295</v>
      </c>
      <c r="C184" s="21">
        <v>1.7</v>
      </c>
      <c r="D184" s="21" t="s">
        <v>13</v>
      </c>
      <c r="E184" s="22">
        <f t="shared" si="23"/>
        <v>1332.8</v>
      </c>
      <c r="F184" s="26">
        <v>784</v>
      </c>
      <c r="G184" s="26">
        <f t="shared" si="26"/>
        <v>823</v>
      </c>
      <c r="H184" s="9">
        <f t="shared" si="27"/>
        <v>1399</v>
      </c>
      <c r="I184" s="18"/>
      <c r="J184" s="18"/>
    </row>
    <row r="185" spans="1:10" ht="15.75">
      <c r="A185" s="19" t="s">
        <v>362</v>
      </c>
      <c r="B185" s="20" t="s">
        <v>365</v>
      </c>
      <c r="C185" s="21">
        <v>1.52</v>
      </c>
      <c r="D185" s="21" t="s">
        <v>13</v>
      </c>
      <c r="E185" s="22">
        <f t="shared" si="23"/>
        <v>1191.68</v>
      </c>
      <c r="F185" s="26">
        <v>784</v>
      </c>
      <c r="G185" s="26">
        <f t="shared" si="26"/>
        <v>823</v>
      </c>
      <c r="H185" s="9">
        <f t="shared" si="27"/>
        <v>1251</v>
      </c>
      <c r="I185" s="18"/>
      <c r="J185" s="18"/>
    </row>
    <row r="186" spans="1:10" ht="15.75">
      <c r="A186" s="19" t="s">
        <v>364</v>
      </c>
      <c r="B186" s="20" t="s">
        <v>366</v>
      </c>
      <c r="C186" s="21">
        <v>1.68</v>
      </c>
      <c r="D186" s="21" t="s">
        <v>13</v>
      </c>
      <c r="E186" s="22">
        <f t="shared" si="23"/>
        <v>1317.12</v>
      </c>
      <c r="F186" s="26">
        <v>784</v>
      </c>
      <c r="G186" s="26">
        <f t="shared" si="26"/>
        <v>823</v>
      </c>
      <c r="H186" s="9">
        <f t="shared" si="27"/>
        <v>1383</v>
      </c>
      <c r="I186" s="18"/>
      <c r="J186" s="18"/>
    </row>
    <row r="187" spans="1:10" ht="15.75">
      <c r="A187" s="34" t="s">
        <v>341</v>
      </c>
      <c r="B187" s="34"/>
      <c r="C187" s="34"/>
      <c r="D187" s="34"/>
      <c r="E187" s="34"/>
      <c r="F187" s="34"/>
      <c r="G187" s="34"/>
      <c r="H187" s="34"/>
      <c r="I187" s="18"/>
      <c r="J187" s="18"/>
    </row>
    <row r="188" spans="1:10" ht="15.75">
      <c r="A188" s="19" t="s">
        <v>342</v>
      </c>
      <c r="B188" s="20" t="s">
        <v>265</v>
      </c>
      <c r="C188" s="21">
        <v>1.27</v>
      </c>
      <c r="D188" s="21" t="s">
        <v>13</v>
      </c>
      <c r="E188" s="22">
        <f aca="true" t="shared" si="28" ref="E188:E202">C188*F188</f>
        <v>995.6800000000001</v>
      </c>
      <c r="F188" s="26">
        <v>784</v>
      </c>
      <c r="G188" s="26">
        <f aca="true" t="shared" si="29" ref="G188:G202">ROUND(F188*1.05,0)</f>
        <v>823</v>
      </c>
      <c r="H188" s="9">
        <f aca="true" t="shared" si="30" ref="H188:H202">ROUND(C188*G188,0)</f>
        <v>1045</v>
      </c>
      <c r="I188" s="18"/>
      <c r="J188" s="18"/>
    </row>
    <row r="189" spans="1:10" ht="15.75">
      <c r="A189" s="19" t="s">
        <v>343</v>
      </c>
      <c r="B189" s="20" t="s">
        <v>266</v>
      </c>
      <c r="C189" s="21">
        <v>1.51</v>
      </c>
      <c r="D189" s="21" t="s">
        <v>13</v>
      </c>
      <c r="E189" s="22">
        <f t="shared" si="28"/>
        <v>1183.84</v>
      </c>
      <c r="F189" s="26">
        <v>784</v>
      </c>
      <c r="G189" s="26">
        <f t="shared" si="29"/>
        <v>823</v>
      </c>
      <c r="H189" s="9">
        <f t="shared" si="30"/>
        <v>1243</v>
      </c>
      <c r="I189" s="18"/>
      <c r="J189" s="18"/>
    </row>
    <row r="190" spans="1:10" ht="15.75">
      <c r="A190" s="19" t="s">
        <v>344</v>
      </c>
      <c r="B190" s="20" t="s">
        <v>274</v>
      </c>
      <c r="C190" s="21">
        <v>1.88</v>
      </c>
      <c r="D190" s="21" t="s">
        <v>13</v>
      </c>
      <c r="E190" s="22">
        <f t="shared" si="28"/>
        <v>1473.9199999999998</v>
      </c>
      <c r="F190" s="26">
        <v>784</v>
      </c>
      <c r="G190" s="26">
        <f t="shared" si="29"/>
        <v>823</v>
      </c>
      <c r="H190" s="9">
        <f t="shared" si="30"/>
        <v>1547</v>
      </c>
      <c r="I190" s="18"/>
      <c r="J190" s="18"/>
    </row>
    <row r="191" spans="1:10" ht="15.75">
      <c r="A191" s="19" t="s">
        <v>345</v>
      </c>
      <c r="B191" s="20" t="s">
        <v>275</v>
      </c>
      <c r="C191" s="21">
        <v>1.99</v>
      </c>
      <c r="D191" s="21" t="s">
        <v>13</v>
      </c>
      <c r="E191" s="22">
        <f t="shared" si="28"/>
        <v>1560.16</v>
      </c>
      <c r="F191" s="26">
        <v>784</v>
      </c>
      <c r="G191" s="26">
        <f t="shared" si="29"/>
        <v>823</v>
      </c>
      <c r="H191" s="9">
        <f t="shared" si="30"/>
        <v>1638</v>
      </c>
      <c r="I191" s="18"/>
      <c r="J191" s="18"/>
    </row>
    <row r="192" spans="1:10" ht="15.75">
      <c r="A192" s="19" t="s">
        <v>346</v>
      </c>
      <c r="B192" s="20" t="s">
        <v>276</v>
      </c>
      <c r="C192" s="21">
        <v>2.08</v>
      </c>
      <c r="D192" s="21" t="s">
        <v>13</v>
      </c>
      <c r="E192" s="22">
        <f t="shared" si="28"/>
        <v>1630.72</v>
      </c>
      <c r="F192" s="26">
        <v>784</v>
      </c>
      <c r="G192" s="26">
        <f t="shared" si="29"/>
        <v>823</v>
      </c>
      <c r="H192" s="9">
        <f t="shared" si="30"/>
        <v>1712</v>
      </c>
      <c r="I192" s="18"/>
      <c r="J192" s="18"/>
    </row>
    <row r="193" spans="1:10" ht="15.75">
      <c r="A193" s="19" t="s">
        <v>347</v>
      </c>
      <c r="B193" s="20" t="s">
        <v>277</v>
      </c>
      <c r="C193" s="21">
        <v>2.15</v>
      </c>
      <c r="D193" s="21" t="s">
        <v>13</v>
      </c>
      <c r="E193" s="22">
        <f t="shared" si="28"/>
        <v>1685.6</v>
      </c>
      <c r="F193" s="26">
        <v>784</v>
      </c>
      <c r="G193" s="26">
        <f t="shared" si="29"/>
        <v>823</v>
      </c>
      <c r="H193" s="9">
        <f t="shared" si="30"/>
        <v>1769</v>
      </c>
      <c r="I193" s="18"/>
      <c r="J193" s="18"/>
    </row>
    <row r="194" spans="1:10" ht="15.75">
      <c r="A194" s="19" t="s">
        <v>348</v>
      </c>
      <c r="B194" s="20" t="s">
        <v>278</v>
      </c>
      <c r="C194" s="21">
        <v>1.88</v>
      </c>
      <c r="D194" s="21" t="s">
        <v>13</v>
      </c>
      <c r="E194" s="22">
        <f t="shared" si="28"/>
        <v>1473.9199999999998</v>
      </c>
      <c r="F194" s="26">
        <v>784</v>
      </c>
      <c r="G194" s="26">
        <f t="shared" si="29"/>
        <v>823</v>
      </c>
      <c r="H194" s="9">
        <f t="shared" si="30"/>
        <v>1547</v>
      </c>
      <c r="I194" s="18"/>
      <c r="J194" s="18"/>
    </row>
    <row r="195" spans="1:10" ht="15.75">
      <c r="A195" s="19" t="s">
        <v>349</v>
      </c>
      <c r="B195" s="20" t="s">
        <v>368</v>
      </c>
      <c r="C195" s="21">
        <v>1.99</v>
      </c>
      <c r="D195" s="21" t="s">
        <v>13</v>
      </c>
      <c r="E195" s="22">
        <f t="shared" si="28"/>
        <v>1560.16</v>
      </c>
      <c r="F195" s="26">
        <v>784</v>
      </c>
      <c r="G195" s="26">
        <f t="shared" si="29"/>
        <v>823</v>
      </c>
      <c r="H195" s="9">
        <f t="shared" si="30"/>
        <v>1638</v>
      </c>
      <c r="I195" s="18"/>
      <c r="J195" s="18"/>
    </row>
    <row r="196" spans="1:10" ht="15.75">
      <c r="A196" s="19" t="s">
        <v>350</v>
      </c>
      <c r="B196" s="20" t="s">
        <v>272</v>
      </c>
      <c r="C196" s="21">
        <v>2.4</v>
      </c>
      <c r="D196" s="21" t="s">
        <v>13</v>
      </c>
      <c r="E196" s="22">
        <f t="shared" si="28"/>
        <v>1881.6</v>
      </c>
      <c r="F196" s="26">
        <v>784</v>
      </c>
      <c r="G196" s="26">
        <f t="shared" si="29"/>
        <v>823</v>
      </c>
      <c r="H196" s="9">
        <f t="shared" si="30"/>
        <v>1975</v>
      </c>
      <c r="I196" s="18"/>
      <c r="J196" s="18"/>
    </row>
    <row r="197" spans="1:10" ht="15.75">
      <c r="A197" s="19" t="s">
        <v>351</v>
      </c>
      <c r="B197" s="20" t="s">
        <v>273</v>
      </c>
      <c r="C197" s="21">
        <v>0.55</v>
      </c>
      <c r="D197" s="21" t="s">
        <v>103</v>
      </c>
      <c r="E197" s="22">
        <f t="shared" si="28"/>
        <v>431.20000000000005</v>
      </c>
      <c r="F197" s="26">
        <v>784</v>
      </c>
      <c r="G197" s="26">
        <f t="shared" si="29"/>
        <v>823</v>
      </c>
      <c r="H197" s="9">
        <f t="shared" si="30"/>
        <v>453</v>
      </c>
      <c r="I197" s="18"/>
      <c r="J197" s="18"/>
    </row>
    <row r="198" spans="1:10" ht="15.75">
      <c r="A198" s="19" t="s">
        <v>352</v>
      </c>
      <c r="B198" s="20" t="s">
        <v>296</v>
      </c>
      <c r="C198" s="21">
        <v>2.04</v>
      </c>
      <c r="D198" s="21" t="s">
        <v>13</v>
      </c>
      <c r="E198" s="22">
        <f t="shared" si="28"/>
        <v>1599.3600000000001</v>
      </c>
      <c r="F198" s="26">
        <v>784</v>
      </c>
      <c r="G198" s="26">
        <f t="shared" si="29"/>
        <v>823</v>
      </c>
      <c r="H198" s="9">
        <f t="shared" si="30"/>
        <v>1679</v>
      </c>
      <c r="I198" s="18"/>
      <c r="J198" s="18"/>
    </row>
    <row r="199" spans="1:10" ht="15.75">
      <c r="A199" s="19" t="s">
        <v>353</v>
      </c>
      <c r="B199" s="20" t="s">
        <v>297</v>
      </c>
      <c r="C199" s="21">
        <v>2.04</v>
      </c>
      <c r="D199" s="21" t="s">
        <v>13</v>
      </c>
      <c r="E199" s="22">
        <f t="shared" si="28"/>
        <v>1599.3600000000001</v>
      </c>
      <c r="F199" s="26">
        <v>784</v>
      </c>
      <c r="G199" s="26">
        <f t="shared" si="29"/>
        <v>823</v>
      </c>
      <c r="H199" s="9">
        <f t="shared" si="30"/>
        <v>1679</v>
      </c>
      <c r="I199" s="18"/>
      <c r="J199" s="18"/>
    </row>
    <row r="200" spans="1:10" ht="15.75">
      <c r="A200" s="19" t="s">
        <v>354</v>
      </c>
      <c r="B200" s="20" t="s">
        <v>298</v>
      </c>
      <c r="C200" s="21">
        <v>2.2</v>
      </c>
      <c r="D200" s="21" t="s">
        <v>13</v>
      </c>
      <c r="E200" s="22">
        <f t="shared" si="28"/>
        <v>1724.8000000000002</v>
      </c>
      <c r="F200" s="26">
        <v>784</v>
      </c>
      <c r="G200" s="26">
        <f t="shared" si="29"/>
        <v>823</v>
      </c>
      <c r="H200" s="9">
        <f t="shared" si="30"/>
        <v>1811</v>
      </c>
      <c r="I200" s="18"/>
      <c r="J200" s="18"/>
    </row>
    <row r="201" spans="1:10" ht="15.75">
      <c r="A201" s="19" t="s">
        <v>363</v>
      </c>
      <c r="B201" s="20" t="s">
        <v>369</v>
      </c>
      <c r="C201" s="21">
        <v>1.98</v>
      </c>
      <c r="D201" s="21" t="s">
        <v>13</v>
      </c>
      <c r="E201" s="22">
        <f t="shared" si="28"/>
        <v>1552.32</v>
      </c>
      <c r="F201" s="26">
        <v>784</v>
      </c>
      <c r="G201" s="26">
        <f t="shared" si="29"/>
        <v>823</v>
      </c>
      <c r="H201" s="9">
        <f t="shared" si="30"/>
        <v>1630</v>
      </c>
      <c r="I201" s="18"/>
      <c r="J201" s="18"/>
    </row>
    <row r="202" spans="1:10" ht="15.75">
      <c r="A202" s="19" t="s">
        <v>367</v>
      </c>
      <c r="B202" s="20" t="s">
        <v>370</v>
      </c>
      <c r="C202" s="21">
        <v>2.09</v>
      </c>
      <c r="D202" s="21" t="s">
        <v>13</v>
      </c>
      <c r="E202" s="22">
        <f t="shared" si="28"/>
        <v>1638.56</v>
      </c>
      <c r="F202" s="26">
        <v>784</v>
      </c>
      <c r="G202" s="26">
        <f t="shared" si="29"/>
        <v>823</v>
      </c>
      <c r="H202" s="9">
        <f t="shared" si="30"/>
        <v>1720</v>
      </c>
      <c r="I202" s="18"/>
      <c r="J202" s="18"/>
    </row>
    <row r="203" spans="1:10" ht="15.75">
      <c r="A203" s="34" t="s">
        <v>355</v>
      </c>
      <c r="B203" s="34"/>
      <c r="C203" s="34"/>
      <c r="D203" s="34"/>
      <c r="E203" s="34"/>
      <c r="F203" s="34"/>
      <c r="G203" s="34"/>
      <c r="H203" s="34"/>
      <c r="I203" s="18"/>
      <c r="J203" s="18"/>
    </row>
    <row r="204" spans="1:10" ht="15.75">
      <c r="A204" s="19" t="s">
        <v>356</v>
      </c>
      <c r="B204" s="20" t="s">
        <v>121</v>
      </c>
      <c r="C204" s="21">
        <v>2.28</v>
      </c>
      <c r="D204" s="21" t="s">
        <v>122</v>
      </c>
      <c r="E204" s="22">
        <f>C204*F204</f>
        <v>1787.5199999999998</v>
      </c>
      <c r="F204" s="26">
        <v>784</v>
      </c>
      <c r="G204" s="26">
        <f>ROUND(F204*1.05,0)</f>
        <v>823</v>
      </c>
      <c r="H204" s="9">
        <f>ROUND(C204*G204,0)</f>
        <v>1876</v>
      </c>
      <c r="I204" s="18"/>
      <c r="J204" s="18"/>
    </row>
    <row r="205" spans="1:10" ht="15.75">
      <c r="A205" s="19" t="s">
        <v>357</v>
      </c>
      <c r="B205" s="20" t="s">
        <v>279</v>
      </c>
      <c r="C205" s="21">
        <v>5.28</v>
      </c>
      <c r="D205" s="21" t="s">
        <v>178</v>
      </c>
      <c r="E205" s="22">
        <f>C205*F205</f>
        <v>4139.52</v>
      </c>
      <c r="F205" s="26">
        <v>784</v>
      </c>
      <c r="G205" s="26">
        <f>ROUND(F205*1.05,0)</f>
        <v>823</v>
      </c>
      <c r="H205" s="9">
        <f>ROUND(C205*G205,0)</f>
        <v>4345</v>
      </c>
      <c r="I205" s="18"/>
      <c r="J205" s="18"/>
    </row>
    <row r="206" spans="1:10" ht="15.75">
      <c r="A206" s="19" t="s">
        <v>358</v>
      </c>
      <c r="B206" s="20" t="s">
        <v>280</v>
      </c>
      <c r="C206" s="21">
        <v>5.29</v>
      </c>
      <c r="D206" s="21" t="s">
        <v>8</v>
      </c>
      <c r="E206" s="22">
        <f>C206*F206</f>
        <v>4147.36</v>
      </c>
      <c r="F206" s="26">
        <v>784</v>
      </c>
      <c r="G206" s="26">
        <f>ROUND(F206*1.05,0)</f>
        <v>823</v>
      </c>
      <c r="H206" s="9">
        <f>ROUND(C206*G206,0)</f>
        <v>4354</v>
      </c>
      <c r="I206" s="18"/>
      <c r="J206" s="18"/>
    </row>
    <row r="207" spans="1:10" ht="15.75">
      <c r="A207" s="19" t="s">
        <v>359</v>
      </c>
      <c r="B207" s="20" t="s">
        <v>281</v>
      </c>
      <c r="C207" s="21"/>
      <c r="D207" s="21"/>
      <c r="E207" s="22">
        <v>990</v>
      </c>
      <c r="F207" s="26"/>
      <c r="G207" s="33">
        <v>1.05</v>
      </c>
      <c r="H207" s="27">
        <f>ROUND(E207*G207,0)</f>
        <v>1040</v>
      </c>
      <c r="I207" s="18"/>
      <c r="J207" s="18"/>
    </row>
    <row r="208" spans="1:10" ht="15.75">
      <c r="A208" s="19" t="s">
        <v>360</v>
      </c>
      <c r="B208" s="20" t="s">
        <v>282</v>
      </c>
      <c r="C208" s="21"/>
      <c r="D208" s="21"/>
      <c r="E208" s="22">
        <v>559</v>
      </c>
      <c r="F208" s="26"/>
      <c r="G208" s="33">
        <v>1.05</v>
      </c>
      <c r="H208" s="27">
        <f>ROUND(E208*G208,0)</f>
        <v>587</v>
      </c>
      <c r="I208" s="18"/>
      <c r="J208" s="18"/>
    </row>
    <row r="209" spans="1:10" ht="15.75">
      <c r="A209" s="19" t="s">
        <v>361</v>
      </c>
      <c r="B209" s="20" t="s">
        <v>283</v>
      </c>
      <c r="C209" s="21"/>
      <c r="D209" s="21" t="s">
        <v>247</v>
      </c>
      <c r="E209" s="22">
        <v>1350</v>
      </c>
      <c r="F209" s="26"/>
      <c r="G209" s="33">
        <v>1.05</v>
      </c>
      <c r="H209" s="27">
        <f>ROUND(E209*G209,0)</f>
        <v>1418</v>
      </c>
      <c r="I209" s="18"/>
      <c r="J209" s="18"/>
    </row>
    <row r="210" ht="15.75">
      <c r="E210" s="32"/>
    </row>
    <row r="211" ht="15.75">
      <c r="E211" s="32"/>
    </row>
    <row r="212" ht="15.75">
      <c r="E212" s="32"/>
    </row>
    <row r="213" ht="15.75">
      <c r="E213" s="32"/>
    </row>
    <row r="214" ht="15.75">
      <c r="E214" s="32"/>
    </row>
    <row r="215" ht="15.75">
      <c r="E215" s="32"/>
    </row>
    <row r="216" ht="15.75">
      <c r="E216" s="32"/>
    </row>
    <row r="217" ht="15.75">
      <c r="E217" s="32"/>
    </row>
    <row r="218" ht="15.75">
      <c r="E218" s="32"/>
    </row>
    <row r="219" ht="15.75">
      <c r="E219" s="32"/>
    </row>
    <row r="220" ht="15.75">
      <c r="E220" s="32"/>
    </row>
    <row r="221" ht="15.75">
      <c r="E221" s="32"/>
    </row>
    <row r="222" ht="15.75">
      <c r="E222" s="32"/>
    </row>
    <row r="223" ht="15.75">
      <c r="E223" s="32"/>
    </row>
    <row r="224" ht="15.75">
      <c r="E224" s="32"/>
    </row>
    <row r="225" ht="15.75">
      <c r="E225" s="32"/>
    </row>
    <row r="226" ht="15.75">
      <c r="E226" s="32"/>
    </row>
    <row r="227" ht="15.75">
      <c r="E227" s="32"/>
    </row>
    <row r="228" ht="15.75">
      <c r="E228" s="32"/>
    </row>
    <row r="229" ht="15.75">
      <c r="E229" s="32"/>
    </row>
    <row r="230" ht="15.75">
      <c r="E230" s="32"/>
    </row>
    <row r="231" ht="15.75">
      <c r="E231" s="32"/>
    </row>
    <row r="232" ht="15.75">
      <c r="E232" s="32"/>
    </row>
    <row r="233" ht="15.75">
      <c r="E233" s="32"/>
    </row>
    <row r="234" ht="15.75">
      <c r="E234" s="32"/>
    </row>
    <row r="235" ht="15.75">
      <c r="E235" s="32"/>
    </row>
    <row r="236" ht="15.75">
      <c r="E236" s="32"/>
    </row>
    <row r="237" ht="15.75">
      <c r="E237" s="32"/>
    </row>
    <row r="238" ht="15.75">
      <c r="E238" s="32"/>
    </row>
    <row r="239" ht="15.75">
      <c r="E239" s="32"/>
    </row>
    <row r="240" ht="15.75">
      <c r="E240" s="32"/>
    </row>
    <row r="241" ht="15.75">
      <c r="E241" s="32"/>
    </row>
    <row r="242" ht="15.75">
      <c r="E242" s="32"/>
    </row>
    <row r="243" ht="15.75">
      <c r="E243" s="32"/>
    </row>
    <row r="244" ht="15.75">
      <c r="E244" s="32"/>
    </row>
    <row r="245" ht="15.75">
      <c r="E245" s="32"/>
    </row>
    <row r="246" ht="15.75">
      <c r="E246" s="32"/>
    </row>
    <row r="247" ht="15.75">
      <c r="E247" s="32"/>
    </row>
    <row r="248" ht="15.75">
      <c r="E248" s="32"/>
    </row>
    <row r="249" ht="15.75">
      <c r="E249" s="32"/>
    </row>
    <row r="250" ht="15.75">
      <c r="E250" s="32"/>
    </row>
    <row r="251" ht="15.75">
      <c r="E251" s="32"/>
    </row>
    <row r="252" ht="15.75">
      <c r="E252" s="32"/>
    </row>
    <row r="253" ht="15.75">
      <c r="E253" s="32"/>
    </row>
    <row r="254" ht="15.75">
      <c r="E254" s="32"/>
    </row>
    <row r="255" ht="15.75">
      <c r="E255" s="32"/>
    </row>
    <row r="256" ht="15.75">
      <c r="E256" s="32"/>
    </row>
    <row r="257" ht="15.75">
      <c r="E257" s="32"/>
    </row>
    <row r="258" ht="15.75">
      <c r="E258" s="32"/>
    </row>
    <row r="259" ht="15.75">
      <c r="E259" s="32"/>
    </row>
    <row r="260" ht="15.75">
      <c r="E260" s="32"/>
    </row>
    <row r="261" ht="15.75">
      <c r="E261" s="32"/>
    </row>
    <row r="262" ht="15.75">
      <c r="E262" s="32"/>
    </row>
    <row r="263" ht="15.75">
      <c r="E263" s="32"/>
    </row>
    <row r="264" ht="15.75">
      <c r="E264" s="32"/>
    </row>
    <row r="265" ht="15.75">
      <c r="E265" s="32"/>
    </row>
    <row r="266" ht="15.75">
      <c r="E266" s="32"/>
    </row>
    <row r="267" ht="15.75">
      <c r="E267" s="32"/>
    </row>
    <row r="268" ht="15.75">
      <c r="E268" s="32"/>
    </row>
    <row r="269" ht="15.75">
      <c r="E269" s="32"/>
    </row>
    <row r="270" ht="15.75">
      <c r="E270" s="32"/>
    </row>
    <row r="271" ht="15.75">
      <c r="E271" s="32"/>
    </row>
    <row r="272" ht="15.75">
      <c r="E272" s="32"/>
    </row>
    <row r="273" ht="15.75">
      <c r="E273" s="32"/>
    </row>
    <row r="274" ht="15.75">
      <c r="E274" s="32"/>
    </row>
    <row r="275" ht="15.75">
      <c r="E275" s="32"/>
    </row>
    <row r="276" ht="15.75">
      <c r="E276" s="32"/>
    </row>
    <row r="277" ht="15.75">
      <c r="E277" s="32"/>
    </row>
    <row r="278" ht="15.75">
      <c r="E278" s="32"/>
    </row>
    <row r="279" ht="15.75">
      <c r="E279" s="32"/>
    </row>
    <row r="280" ht="15.75">
      <c r="E280" s="32"/>
    </row>
    <row r="281" ht="15.75">
      <c r="E281" s="32"/>
    </row>
    <row r="282" ht="15.75">
      <c r="E282" s="32"/>
    </row>
    <row r="283" ht="15.75">
      <c r="E283" s="32"/>
    </row>
    <row r="284" ht="15.75">
      <c r="E284" s="32"/>
    </row>
    <row r="285" ht="15.75">
      <c r="E285" s="32"/>
    </row>
    <row r="286" ht="15.75">
      <c r="E286" s="32"/>
    </row>
    <row r="287" ht="15.75">
      <c r="E287" s="32"/>
    </row>
    <row r="288" ht="15.75">
      <c r="E288" s="32"/>
    </row>
    <row r="289" ht="15.75">
      <c r="E289" s="32"/>
    </row>
    <row r="290" ht="15.75">
      <c r="E290" s="32"/>
    </row>
    <row r="291" ht="15.75">
      <c r="E291" s="32"/>
    </row>
    <row r="292" ht="15.75">
      <c r="E292" s="32"/>
    </row>
    <row r="293" ht="15.75">
      <c r="E293" s="32"/>
    </row>
    <row r="294" ht="15.75">
      <c r="E294" s="32"/>
    </row>
    <row r="295" ht="15.75">
      <c r="E295" s="32"/>
    </row>
    <row r="296" ht="15.75">
      <c r="E296" s="32"/>
    </row>
    <row r="297" ht="15.75">
      <c r="E297" s="32"/>
    </row>
    <row r="298" ht="15.75">
      <c r="E298" s="32"/>
    </row>
    <row r="299" ht="15.75">
      <c r="E299" s="32"/>
    </row>
    <row r="300" ht="15.75">
      <c r="E300" s="32"/>
    </row>
    <row r="301" ht="15.75">
      <c r="E301" s="32"/>
    </row>
    <row r="302" ht="15.75">
      <c r="E302" s="32"/>
    </row>
    <row r="303" ht="15.75">
      <c r="E303" s="32"/>
    </row>
    <row r="304" ht="15.75">
      <c r="E304" s="32"/>
    </row>
    <row r="305" ht="15.75">
      <c r="E305" s="32"/>
    </row>
    <row r="306" ht="15.75">
      <c r="E306" s="32"/>
    </row>
    <row r="307" ht="15.75">
      <c r="E307" s="32"/>
    </row>
    <row r="308" ht="15.75">
      <c r="E308" s="32"/>
    </row>
    <row r="309" ht="15.75">
      <c r="E309" s="32"/>
    </row>
    <row r="310" ht="15.75">
      <c r="E310" s="32"/>
    </row>
    <row r="311" ht="15.75">
      <c r="E311" s="32"/>
    </row>
    <row r="312" ht="15.75">
      <c r="E312" s="32"/>
    </row>
    <row r="313" ht="15.75">
      <c r="E313" s="32"/>
    </row>
    <row r="314" ht="15.75">
      <c r="E314" s="32"/>
    </row>
    <row r="315" ht="15.75">
      <c r="E315" s="32"/>
    </row>
    <row r="316" ht="15.75">
      <c r="E316" s="32"/>
    </row>
    <row r="317" ht="15.75">
      <c r="E317" s="32"/>
    </row>
    <row r="318" ht="15.75">
      <c r="E318" s="32"/>
    </row>
    <row r="319" ht="15.75">
      <c r="E319" s="32"/>
    </row>
    <row r="320" ht="15.75">
      <c r="E320" s="32"/>
    </row>
    <row r="321" ht="15.75">
      <c r="E321" s="32"/>
    </row>
    <row r="322" ht="15.75">
      <c r="E322" s="32"/>
    </row>
    <row r="323" ht="15.75">
      <c r="E323" s="32"/>
    </row>
    <row r="324" ht="15.75">
      <c r="E324" s="32"/>
    </row>
    <row r="325" ht="15.75">
      <c r="E325" s="32"/>
    </row>
    <row r="326" ht="15.75">
      <c r="E326" s="32"/>
    </row>
    <row r="327" ht="15.75">
      <c r="E327" s="32"/>
    </row>
    <row r="328" ht="15.75">
      <c r="E328" s="32"/>
    </row>
    <row r="329" ht="15.75">
      <c r="E329" s="32"/>
    </row>
    <row r="330" ht="15.75">
      <c r="E330" s="32"/>
    </row>
    <row r="331" ht="15.75">
      <c r="E331" s="32"/>
    </row>
    <row r="332" ht="15.75">
      <c r="E332" s="32"/>
    </row>
    <row r="333" ht="15.75">
      <c r="E333" s="32"/>
    </row>
    <row r="334" ht="15.75">
      <c r="E334" s="32"/>
    </row>
    <row r="335" ht="15.75">
      <c r="E335" s="32"/>
    </row>
    <row r="336" ht="15.75">
      <c r="E336" s="32"/>
    </row>
    <row r="337" ht="15.75">
      <c r="E337" s="32"/>
    </row>
    <row r="338" ht="15.75">
      <c r="E338" s="32"/>
    </row>
    <row r="339" ht="15.75">
      <c r="E339" s="32"/>
    </row>
    <row r="340" ht="15.75">
      <c r="E340" s="32"/>
    </row>
    <row r="341" ht="15.75">
      <c r="E341" s="32"/>
    </row>
    <row r="342" ht="15.75">
      <c r="E342" s="32"/>
    </row>
    <row r="343" ht="15.75">
      <c r="E343" s="32"/>
    </row>
    <row r="344" ht="15.75">
      <c r="E344" s="32"/>
    </row>
    <row r="345" ht="15.75">
      <c r="E345" s="32"/>
    </row>
    <row r="346" ht="15.75">
      <c r="E346" s="32"/>
    </row>
    <row r="347" ht="15.75">
      <c r="E347" s="32"/>
    </row>
    <row r="348" ht="15.75">
      <c r="E348" s="32"/>
    </row>
    <row r="349" ht="15.75">
      <c r="E349" s="32"/>
    </row>
    <row r="350" ht="15.75">
      <c r="E350" s="32"/>
    </row>
    <row r="351" ht="15.75">
      <c r="E351" s="32"/>
    </row>
    <row r="352" ht="15.75">
      <c r="E352" s="32"/>
    </row>
    <row r="353" ht="15.75">
      <c r="E353" s="32"/>
    </row>
    <row r="354" ht="15.75">
      <c r="E354" s="32"/>
    </row>
    <row r="355" ht="15.75">
      <c r="E355" s="32"/>
    </row>
    <row r="356" ht="15.75">
      <c r="E356" s="32"/>
    </row>
    <row r="357" ht="15.75">
      <c r="E357" s="32"/>
    </row>
    <row r="358" ht="15.75">
      <c r="E358" s="32"/>
    </row>
    <row r="359" ht="15.75">
      <c r="E359" s="32"/>
    </row>
    <row r="360" ht="15.75">
      <c r="E360" s="32"/>
    </row>
    <row r="361" ht="15.75">
      <c r="E361" s="32"/>
    </row>
    <row r="362" ht="15.75">
      <c r="E362" s="32"/>
    </row>
    <row r="363" ht="15.75">
      <c r="E363" s="32"/>
    </row>
    <row r="364" ht="15.75">
      <c r="E364" s="32"/>
    </row>
    <row r="365" ht="15.75">
      <c r="E365" s="32"/>
    </row>
    <row r="366" ht="15.75">
      <c r="E366" s="32"/>
    </row>
    <row r="367" ht="15.75">
      <c r="E367" s="32"/>
    </row>
    <row r="368" ht="15.75">
      <c r="E368" s="32"/>
    </row>
    <row r="369" ht="15.75">
      <c r="E369" s="32"/>
    </row>
    <row r="370" ht="15.75">
      <c r="E370" s="32"/>
    </row>
    <row r="371" ht="15.75">
      <c r="E371" s="32"/>
    </row>
    <row r="372" ht="15.75">
      <c r="E372" s="32"/>
    </row>
    <row r="373" ht="15.75">
      <c r="E373" s="32"/>
    </row>
    <row r="374" ht="15.75">
      <c r="E374" s="32"/>
    </row>
    <row r="375" ht="15.75">
      <c r="E375" s="32"/>
    </row>
    <row r="376" ht="15.75">
      <c r="E376" s="32"/>
    </row>
    <row r="377" ht="15.75">
      <c r="E377" s="32"/>
    </row>
    <row r="378" ht="15.75">
      <c r="E378" s="32"/>
    </row>
    <row r="379" ht="15.75">
      <c r="E379" s="32"/>
    </row>
    <row r="380" ht="15.75">
      <c r="E380" s="32"/>
    </row>
    <row r="381" ht="15.75">
      <c r="E381" s="32"/>
    </row>
    <row r="382" ht="15.75">
      <c r="E382" s="32"/>
    </row>
    <row r="383" ht="15.75">
      <c r="E383" s="32"/>
    </row>
    <row r="384" ht="15.75">
      <c r="E384" s="32"/>
    </row>
    <row r="385" ht="15.75">
      <c r="E385" s="32"/>
    </row>
    <row r="386" ht="15.75">
      <c r="E386" s="32"/>
    </row>
    <row r="387" ht="15.75">
      <c r="E387" s="32"/>
    </row>
    <row r="388" ht="15.75">
      <c r="E388" s="32"/>
    </row>
    <row r="389" ht="15.75">
      <c r="E389" s="32"/>
    </row>
    <row r="390" ht="15.75">
      <c r="E390" s="32"/>
    </row>
    <row r="391" ht="15.75">
      <c r="E391" s="32"/>
    </row>
    <row r="392" ht="15.75">
      <c r="E392" s="32"/>
    </row>
    <row r="393" ht="15.75">
      <c r="E393" s="32"/>
    </row>
    <row r="394" ht="15.75">
      <c r="E394" s="32"/>
    </row>
    <row r="395" ht="15.75">
      <c r="E395" s="32"/>
    </row>
    <row r="396" ht="15.75">
      <c r="E396" s="32"/>
    </row>
    <row r="397" ht="15.75">
      <c r="E397" s="32"/>
    </row>
    <row r="398" ht="15.75">
      <c r="E398" s="32"/>
    </row>
    <row r="399" ht="15.75">
      <c r="E399" s="32"/>
    </row>
    <row r="400" ht="15.75">
      <c r="E400" s="32"/>
    </row>
    <row r="401" ht="15.75">
      <c r="E401" s="32"/>
    </row>
    <row r="402" ht="15.75">
      <c r="E402" s="32"/>
    </row>
    <row r="403" ht="15.75">
      <c r="E403" s="32"/>
    </row>
    <row r="404" ht="15.75">
      <c r="E404" s="32"/>
    </row>
    <row r="405" ht="15.75">
      <c r="E405" s="32"/>
    </row>
    <row r="406" ht="15.75">
      <c r="E406" s="32"/>
    </row>
    <row r="407" ht="15.75">
      <c r="E407" s="32"/>
    </row>
    <row r="408" ht="15.75">
      <c r="E408" s="32"/>
    </row>
    <row r="409" ht="15.75">
      <c r="E409" s="32"/>
    </row>
    <row r="410" ht="15.75">
      <c r="E410" s="32"/>
    </row>
    <row r="411" ht="15.75">
      <c r="E411" s="32"/>
    </row>
    <row r="412" ht="15.75">
      <c r="E412" s="32"/>
    </row>
    <row r="413" ht="15.75">
      <c r="E413" s="32"/>
    </row>
    <row r="414" ht="15.75">
      <c r="E414" s="32"/>
    </row>
    <row r="415" ht="15.75">
      <c r="E415" s="32"/>
    </row>
    <row r="416" ht="15.75">
      <c r="E416" s="32"/>
    </row>
    <row r="417" ht="15.75">
      <c r="E417" s="32"/>
    </row>
    <row r="418" ht="15.75">
      <c r="E418" s="32"/>
    </row>
    <row r="419" ht="15.75">
      <c r="E419" s="32"/>
    </row>
    <row r="420" ht="15.75">
      <c r="E420" s="32"/>
    </row>
    <row r="421" ht="15.75">
      <c r="E421" s="32"/>
    </row>
    <row r="422" ht="15.75">
      <c r="E422" s="32"/>
    </row>
    <row r="423" ht="15.75">
      <c r="E423" s="32"/>
    </row>
    <row r="424" ht="15.75">
      <c r="E424" s="32"/>
    </row>
    <row r="425" ht="15.75">
      <c r="E425" s="32"/>
    </row>
    <row r="426" ht="15.75">
      <c r="E426" s="32"/>
    </row>
    <row r="427" ht="15.75">
      <c r="E427" s="32"/>
    </row>
    <row r="428" ht="15.75">
      <c r="E428" s="32"/>
    </row>
    <row r="429" ht="15.75">
      <c r="E429" s="32"/>
    </row>
    <row r="430" ht="15.75">
      <c r="E430" s="32"/>
    </row>
    <row r="431" ht="15.75">
      <c r="E431" s="32"/>
    </row>
    <row r="432" ht="15.75">
      <c r="E432" s="32"/>
    </row>
    <row r="433" ht="15.75">
      <c r="E433" s="32"/>
    </row>
    <row r="434" ht="15.75">
      <c r="E434" s="32"/>
    </row>
    <row r="435" ht="15.75">
      <c r="E435" s="32"/>
    </row>
    <row r="436" ht="15.75">
      <c r="E436" s="32"/>
    </row>
    <row r="437" ht="15.75">
      <c r="E437" s="32"/>
    </row>
    <row r="438" ht="15.75">
      <c r="E438" s="32"/>
    </row>
    <row r="439" ht="15.75">
      <c r="E439" s="32"/>
    </row>
    <row r="440" ht="15.75">
      <c r="E440" s="32"/>
    </row>
    <row r="441" ht="15.75">
      <c r="E441" s="32"/>
    </row>
    <row r="442" ht="15.75">
      <c r="E442" s="32"/>
    </row>
    <row r="443" ht="15.75">
      <c r="E443" s="32"/>
    </row>
    <row r="444" ht="15.75">
      <c r="E444" s="32"/>
    </row>
    <row r="445" ht="15.75">
      <c r="E445" s="32"/>
    </row>
    <row r="446" ht="15.75">
      <c r="E446" s="32"/>
    </row>
    <row r="447" ht="15.75">
      <c r="E447" s="32"/>
    </row>
    <row r="448" ht="15.75">
      <c r="E448" s="32"/>
    </row>
    <row r="449" ht="15.75">
      <c r="E449" s="32"/>
    </row>
    <row r="450" ht="15.75">
      <c r="E450" s="32"/>
    </row>
    <row r="451" ht="15.75">
      <c r="E451" s="32"/>
    </row>
    <row r="452" ht="15.75">
      <c r="E452" s="32"/>
    </row>
    <row r="453" ht="15.75">
      <c r="E453" s="32"/>
    </row>
    <row r="454" ht="15.75">
      <c r="E454" s="32"/>
    </row>
    <row r="455" ht="15.75">
      <c r="E455" s="32"/>
    </row>
    <row r="456" ht="15.75">
      <c r="E456" s="32"/>
    </row>
    <row r="457" ht="15.75">
      <c r="E457" s="32"/>
    </row>
    <row r="458" ht="15.75">
      <c r="E458" s="32"/>
    </row>
    <row r="459" ht="15.75">
      <c r="E459" s="32"/>
    </row>
    <row r="460" ht="15.75">
      <c r="E460" s="32"/>
    </row>
    <row r="461" ht="15.75">
      <c r="E461" s="32"/>
    </row>
    <row r="462" ht="15.75">
      <c r="E462" s="32"/>
    </row>
    <row r="463" ht="15.75">
      <c r="E463" s="32"/>
    </row>
    <row r="464" ht="15.75">
      <c r="E464" s="32"/>
    </row>
    <row r="465" ht="15.75">
      <c r="E465" s="32"/>
    </row>
    <row r="466" ht="15.75">
      <c r="E466" s="32"/>
    </row>
    <row r="467" ht="15.75">
      <c r="E467" s="32"/>
    </row>
    <row r="468" ht="15.75">
      <c r="E468" s="32"/>
    </row>
    <row r="469" ht="15.75">
      <c r="E469" s="32"/>
    </row>
    <row r="470" ht="15.75">
      <c r="E470" s="32"/>
    </row>
    <row r="471" ht="15.75">
      <c r="E471" s="32"/>
    </row>
    <row r="472" ht="15.75">
      <c r="E472" s="32"/>
    </row>
    <row r="473" ht="15.75">
      <c r="E473" s="32"/>
    </row>
    <row r="474" ht="15.75">
      <c r="E474" s="32"/>
    </row>
    <row r="475" ht="15.75">
      <c r="E475" s="32"/>
    </row>
    <row r="476" ht="15.75">
      <c r="E476" s="32"/>
    </row>
    <row r="477" ht="15.75">
      <c r="E477" s="32"/>
    </row>
    <row r="478" ht="15.75">
      <c r="E478" s="32"/>
    </row>
    <row r="479" ht="15.75">
      <c r="E479" s="32"/>
    </row>
    <row r="480" ht="15.75">
      <c r="E480" s="32"/>
    </row>
    <row r="481" ht="15.75">
      <c r="E481" s="32"/>
    </row>
    <row r="482" ht="15.75">
      <c r="E482" s="32"/>
    </row>
    <row r="483" ht="15.75">
      <c r="E483" s="32"/>
    </row>
  </sheetData>
  <sheetProtection/>
  <mergeCells count="26">
    <mergeCell ref="A8:H8"/>
    <mergeCell ref="A45:H45"/>
    <mergeCell ref="A15:H15"/>
    <mergeCell ref="A14:H14"/>
    <mergeCell ref="A11:H11"/>
    <mergeCell ref="A10:H10"/>
    <mergeCell ref="A9:H9"/>
    <mergeCell ref="A168:H168"/>
    <mergeCell ref="A169:H169"/>
    <mergeCell ref="A187:H187"/>
    <mergeCell ref="A203:H203"/>
    <mergeCell ref="A82:H82"/>
    <mergeCell ref="A51:H51"/>
    <mergeCell ref="A6:B6"/>
    <mergeCell ref="D153:E153"/>
    <mergeCell ref="D167:E167"/>
    <mergeCell ref="A106:H106"/>
    <mergeCell ref="A132:H132"/>
    <mergeCell ref="A138:H138"/>
    <mergeCell ref="A147:H147"/>
    <mergeCell ref="A7:B7"/>
    <mergeCell ref="C1:E1"/>
    <mergeCell ref="A2:B2"/>
    <mergeCell ref="C2:E2"/>
    <mergeCell ref="A3:B3"/>
    <mergeCell ref="C3:E3"/>
  </mergeCells>
  <printOptions/>
  <pageMargins left="0.45" right="0" top="0.7086614173228347" bottom="0.35433070866141736" header="0.5118110236220472" footer="0.433070866141732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Пахомова Я.А.</cp:lastModifiedBy>
  <cp:lastPrinted>2020-02-03T12:44:36Z</cp:lastPrinted>
  <dcterms:created xsi:type="dcterms:W3CDTF">1996-10-08T23:32:33Z</dcterms:created>
  <dcterms:modified xsi:type="dcterms:W3CDTF">2020-02-03T12:48:06Z</dcterms:modified>
  <cp:category/>
  <cp:version/>
  <cp:contentType/>
  <cp:contentStatus/>
</cp:coreProperties>
</file>